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7 бол." sheetId="1" r:id="rId1"/>
    <sheet name="7(пон) мал" sheetId="5" r:id="rId2"/>
    <sheet name="8(вт) мал" sheetId="3" r:id="rId3"/>
    <sheet name="8 бол" sheetId="4" r:id="rId4"/>
    <sheet name="9(ср)мал" sheetId="6" r:id="rId5"/>
    <sheet name="9 бол" sheetId="7" r:id="rId6"/>
    <sheet name="10(чет)мал" sheetId="8" r:id="rId7"/>
    <sheet name="10 бол" sheetId="9" r:id="rId8"/>
    <sheet name="11(пят) мал" sheetId="10" r:id="rId9"/>
    <sheet name="11 бол" sheetId="11" r:id="rId10"/>
  </sheets>
  <calcPr calcId="125725"/>
</workbook>
</file>

<file path=xl/calcChain.xml><?xml version="1.0" encoding="utf-8"?>
<calcChain xmlns="http://schemas.openxmlformats.org/spreadsheetml/2006/main">
  <c r="N27" i="11"/>
  <c r="L27"/>
  <c r="K27"/>
  <c r="J27"/>
  <c r="I27"/>
  <c r="N18"/>
  <c r="L18"/>
  <c r="L31" s="1"/>
  <c r="K18"/>
  <c r="K31" s="1"/>
  <c r="J18"/>
  <c r="J31" s="1"/>
  <c r="I18"/>
  <c r="I31" s="1"/>
  <c r="N28" i="10"/>
  <c r="L28"/>
  <c r="K28"/>
  <c r="J28"/>
  <c r="I28"/>
  <c r="N19"/>
  <c r="N32" s="1"/>
  <c r="L19"/>
  <c r="K19"/>
  <c r="K32" s="1"/>
  <c r="J19"/>
  <c r="I19"/>
  <c r="I32" s="1"/>
  <c r="N27" i="9"/>
  <c r="L27"/>
  <c r="K27"/>
  <c r="J27"/>
  <c r="I27"/>
  <c r="N18"/>
  <c r="N31" s="1"/>
  <c r="L18"/>
  <c r="K18"/>
  <c r="K31" s="1"/>
  <c r="J18"/>
  <c r="I18"/>
  <c r="I31" s="1"/>
  <c r="N27" i="8"/>
  <c r="L27"/>
  <c r="K27"/>
  <c r="J27"/>
  <c r="I27"/>
  <c r="N18"/>
  <c r="N31" s="1"/>
  <c r="L18"/>
  <c r="K18"/>
  <c r="K31" s="1"/>
  <c r="J18"/>
  <c r="I18"/>
  <c r="I31" s="1"/>
  <c r="N25" i="7"/>
  <c r="L25"/>
  <c r="K25"/>
  <c r="J25"/>
  <c r="I25"/>
  <c r="N17"/>
  <c r="N29" s="1"/>
  <c r="L17"/>
  <c r="K17"/>
  <c r="K29" s="1"/>
  <c r="J17"/>
  <c r="I17"/>
  <c r="I29" s="1"/>
  <c r="N25" i="6"/>
  <c r="L25"/>
  <c r="K25"/>
  <c r="J25"/>
  <c r="I25"/>
  <c r="N17"/>
  <c r="N29" s="1"/>
  <c r="L17"/>
  <c r="K17"/>
  <c r="K29" s="1"/>
  <c r="J17"/>
  <c r="I17"/>
  <c r="I29" s="1"/>
  <c r="I18" i="5"/>
  <c r="J18"/>
  <c r="K18"/>
  <c r="L18"/>
  <c r="N18"/>
  <c r="O21"/>
  <c r="N27" s="1"/>
  <c r="N31" s="1"/>
  <c r="I27"/>
  <c r="J27"/>
  <c r="K27"/>
  <c r="L27"/>
  <c r="I31"/>
  <c r="K31"/>
  <c r="N25" i="4"/>
  <c r="L25"/>
  <c r="K25"/>
  <c r="J25"/>
  <c r="I25"/>
  <c r="N17"/>
  <c r="N29" s="1"/>
  <c r="L17"/>
  <c r="K17"/>
  <c r="K29" s="1"/>
  <c r="J17"/>
  <c r="I17"/>
  <c r="I29" s="1"/>
  <c r="N25" i="3"/>
  <c r="L25"/>
  <c r="K25"/>
  <c r="J25"/>
  <c r="I25"/>
  <c r="N17"/>
  <c r="N29" s="1"/>
  <c r="L17"/>
  <c r="K17"/>
  <c r="K29" s="1"/>
  <c r="J17"/>
  <c r="I17"/>
  <c r="I29" s="1"/>
  <c r="L27" i="1"/>
  <c r="K27"/>
  <c r="J27"/>
  <c r="I27"/>
  <c r="O21"/>
  <c r="N27" s="1"/>
  <c r="N18"/>
  <c r="L18"/>
  <c r="L31" s="1"/>
  <c r="K18"/>
  <c r="K31" s="1"/>
  <c r="J18"/>
  <c r="J31" s="1"/>
  <c r="I18"/>
  <c r="L31" i="5" l="1"/>
  <c r="J31"/>
  <c r="I31" i="1"/>
  <c r="J32" i="10"/>
  <c r="L32"/>
  <c r="J29" i="3"/>
  <c r="L29"/>
  <c r="J29" i="4"/>
  <c r="L29"/>
  <c r="J29" i="6"/>
  <c r="L29"/>
  <c r="J29" i="7"/>
  <c r="L29"/>
  <c r="J31" i="8"/>
  <c r="L31"/>
  <c r="J31" i="9"/>
  <c r="L31"/>
  <c r="N31" i="11"/>
  <c r="N31" i="1"/>
</calcChain>
</file>

<file path=xl/sharedStrings.xml><?xml version="1.0" encoding="utf-8"?>
<sst xmlns="http://schemas.openxmlformats.org/spreadsheetml/2006/main" count="588" uniqueCount="149">
  <si>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</si>
  <si>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</si>
  <si>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</si>
  <si>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</si>
  <si>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7.02.2022г</t>
  </si>
  <si>
    <t>МЕНЮ (11-18 лет)первая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</si>
  <si>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</si>
  <si>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</si>
  <si>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</si>
  <si>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</si>
  <si>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</si>
  <si>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</si>
  <si>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</si>
  <si>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</si>
  <si>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</si>
  <si>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</si>
  <si>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гор.блюда</t>
  </si>
  <si>
    <t>ТТК</t>
  </si>
  <si>
    <t>Сосиска отварная</t>
  </si>
  <si>
    <t>1/60</t>
  </si>
  <si>
    <t>261-96</t>
  </si>
  <si>
    <t xml:space="preserve">Каша молочная манная с маслом </t>
  </si>
  <si>
    <t>1/200/10</t>
  </si>
  <si>
    <t>ЗАВТРАК</t>
  </si>
  <si>
    <t>гор.напитки</t>
  </si>
  <si>
    <t>637-96</t>
  </si>
  <si>
    <t xml:space="preserve">Кофейный напиток на молоке </t>
  </si>
  <si>
    <t>1/200</t>
  </si>
  <si>
    <t>Хлеб</t>
  </si>
  <si>
    <t>Батон</t>
  </si>
  <si>
    <t>1/29</t>
  </si>
  <si>
    <t>сладкое</t>
  </si>
  <si>
    <t>Завтрак2</t>
  </si>
  <si>
    <t>Фрукты</t>
  </si>
  <si>
    <t>Яблоко</t>
  </si>
  <si>
    <t>1шт</t>
  </si>
  <si>
    <t>ИТОГО :</t>
  </si>
  <si>
    <t>Закуски</t>
  </si>
  <si>
    <t>1 блюдо</t>
  </si>
  <si>
    <t>138-96</t>
  </si>
  <si>
    <t>Суп гороховый с гов.туш</t>
  </si>
  <si>
    <t>15/250</t>
  </si>
  <si>
    <t>2блюдо</t>
  </si>
  <si>
    <t>401-96</t>
  </si>
  <si>
    <t>Гуляш из свинины</t>
  </si>
  <si>
    <t>50/75</t>
  </si>
  <si>
    <t>ОБЕД</t>
  </si>
  <si>
    <t>гарнир</t>
  </si>
  <si>
    <t>463-96</t>
  </si>
  <si>
    <t xml:space="preserve">Каша гречневая рассыпчатая  </t>
  </si>
  <si>
    <t>1/180</t>
  </si>
  <si>
    <t>3блюдо</t>
  </si>
  <si>
    <t>628-96</t>
  </si>
  <si>
    <t>Чай с сахаром</t>
  </si>
  <si>
    <t xml:space="preserve">Хлеб </t>
  </si>
  <si>
    <t>Хлеб ржано-пшеничный</t>
  </si>
  <si>
    <t>1/49</t>
  </si>
  <si>
    <t>Всего за день</t>
  </si>
  <si>
    <t>МЕНЮ (7-10 лет)первая неделя</t>
  </si>
  <si>
    <t>Сыр</t>
  </si>
  <si>
    <t>1/15</t>
  </si>
  <si>
    <t xml:space="preserve"> Апельсин</t>
  </si>
  <si>
    <t>вторник 8.02.2022</t>
  </si>
  <si>
    <t>МЕНЮ (7-10 лет) первая неделя</t>
  </si>
  <si>
    <t>гор.блюдо</t>
  </si>
  <si>
    <t>609-2011</t>
  </si>
  <si>
    <t>Котлета домашняя (фарш гов.)</t>
  </si>
  <si>
    <t>1/100</t>
  </si>
  <si>
    <t>469-96</t>
  </si>
  <si>
    <t xml:space="preserve">Макароны отварные с сыром </t>
  </si>
  <si>
    <t>1/180/15</t>
  </si>
  <si>
    <t>588-96</t>
  </si>
  <si>
    <t>Компот из кураги +С</t>
  </si>
  <si>
    <t>1/26</t>
  </si>
  <si>
    <t>110-96</t>
  </si>
  <si>
    <t>Борщ из св капусты тушенкой гов и сметаной</t>
  </si>
  <si>
    <t>10/250/5</t>
  </si>
  <si>
    <t>2 блюдо</t>
  </si>
  <si>
    <t>403-96</t>
  </si>
  <si>
    <t>Плов из свинины</t>
  </si>
  <si>
    <t>3 блюдо</t>
  </si>
  <si>
    <t>591-96</t>
  </si>
  <si>
    <t>Кисель из концентрата +С</t>
  </si>
  <si>
    <t xml:space="preserve">хлеб </t>
  </si>
  <si>
    <t>1/58</t>
  </si>
  <si>
    <t>МЕНЮ (11-18 лет) первая неделя</t>
  </si>
  <si>
    <t>Макароны отварные с маслом</t>
  </si>
  <si>
    <t>1/41</t>
  </si>
  <si>
    <t>среда       9.02.2022</t>
  </si>
  <si>
    <t>закуска</t>
  </si>
  <si>
    <t>Масло сливочное</t>
  </si>
  <si>
    <t>1/20</t>
  </si>
  <si>
    <t>342-2004</t>
  </si>
  <si>
    <t>Омлет с сыром</t>
  </si>
  <si>
    <t>1/74</t>
  </si>
  <si>
    <t>фрукт</t>
  </si>
  <si>
    <t xml:space="preserve">Фрукт Яблоко </t>
  </si>
  <si>
    <t>42-2015</t>
  </si>
  <si>
    <t>Салат картофельный с сол.огурцами и зел.горошком</t>
  </si>
  <si>
    <t>138-2004</t>
  </si>
  <si>
    <t>Суп картофельный с крупой (рис) на курином бульоне</t>
  </si>
  <si>
    <t>1/250</t>
  </si>
  <si>
    <t>482-96</t>
  </si>
  <si>
    <t>Капуста тушеная</t>
  </si>
  <si>
    <t>420-96</t>
  </si>
  <si>
    <t xml:space="preserve">Рулет с луком с яйцом с маслом </t>
  </si>
  <si>
    <t>Компот из сухофруктов+С</t>
  </si>
  <si>
    <t>1/30</t>
  </si>
  <si>
    <t>1/10</t>
  </si>
  <si>
    <t>Омлет натуральный</t>
  </si>
  <si>
    <t>1/57</t>
  </si>
  <si>
    <t>четверг 10.02.2022г</t>
  </si>
  <si>
    <t>705-296</t>
  </si>
  <si>
    <t>Гренка с сыром</t>
  </si>
  <si>
    <t>1/35</t>
  </si>
  <si>
    <t>297-96</t>
  </si>
  <si>
    <t xml:space="preserve">Запеканка творожная со сгущенным молоком </t>
  </si>
  <si>
    <t>150/10</t>
  </si>
  <si>
    <t xml:space="preserve">Чай с сахаром </t>
  </si>
  <si>
    <t>132-96</t>
  </si>
  <si>
    <t>Суп из овощей с тушенкой гов.и сметаной</t>
  </si>
  <si>
    <t>Котлета особая (фарш гов.)</t>
  </si>
  <si>
    <t xml:space="preserve">Макароны отварные с маслом </t>
  </si>
  <si>
    <t>1/38</t>
  </si>
  <si>
    <t>150/20</t>
  </si>
  <si>
    <t>Чай с сахаром и лимоном</t>
  </si>
  <si>
    <t>1/200/7</t>
  </si>
  <si>
    <t>пятнца 11.02.2022г</t>
  </si>
  <si>
    <t>закуски</t>
  </si>
  <si>
    <t>Яйцо отварное</t>
  </si>
  <si>
    <t>Каша "Янтарная"</t>
  </si>
  <si>
    <t>642-96</t>
  </si>
  <si>
    <t>Какао Мишка Тедди на молоке</t>
  </si>
  <si>
    <t>Йогурт</t>
  </si>
  <si>
    <t>Сок с трубочкой</t>
  </si>
  <si>
    <t>1 шт.</t>
  </si>
  <si>
    <t>139-96</t>
  </si>
  <si>
    <t>Суп картофельный с макар из-ми с мясными фрикадельками (фарш гов.)</t>
  </si>
  <si>
    <t>17,5/250</t>
  </si>
  <si>
    <t>330-96</t>
  </si>
  <si>
    <t>Шницель рыбный (минтай)</t>
  </si>
  <si>
    <t>472-96</t>
  </si>
  <si>
    <t>Картофельное пюре</t>
  </si>
  <si>
    <t>1/67</t>
  </si>
  <si>
    <t>1/63</t>
  </si>
  <si>
    <t>МЕНЮ (11-18лет)первая неделя</t>
  </si>
  <si>
    <t>Бутербро с маслом</t>
  </si>
  <si>
    <t>1/40</t>
  </si>
  <si>
    <t>1 шт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</si>
</sst>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b/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top" wrapText="1"/>
    </xf>
    <xf numFmtId="49" fontId="11" fillId="0" borderId="8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top" wrapText="1"/>
    </xf>
    <xf numFmtId="0" fontId="11" fillId="0" borderId="15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horizontal="center" vertical="center"/>
    </xf>
    <xf numFmtId="2" fontId="11" fillId="2" borderId="28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2" fontId="12" fillId="2" borderId="2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top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2" fontId="12" fillId="2" borderId="33" xfId="0" applyNumberFormat="1" applyFont="1" applyFill="1" applyBorder="1" applyAlignment="1">
      <alignment horizontal="center" vertical="center"/>
    </xf>
    <xf numFmtId="0" fontId="14" fillId="2" borderId="29" xfId="0" applyFont="1" applyFill="1" applyBorder="1"/>
    <xf numFmtId="0" fontId="12" fillId="2" borderId="1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4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5" fillId="0" borderId="5" xfId="0" applyFont="1" applyBorder="1"/>
    <xf numFmtId="0" fontId="15" fillId="0" borderId="0" xfId="0" applyFont="1" applyBorder="1"/>
    <xf numFmtId="49" fontId="0" fillId="0" borderId="0" xfId="0" applyNumberFormat="1" applyBorder="1"/>
    <xf numFmtId="49" fontId="15" fillId="0" borderId="0" xfId="0" applyNumberFormat="1" applyFon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9" fillId="2" borderId="1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 wrapText="1"/>
    </xf>
    <xf numFmtId="2" fontId="11" fillId="2" borderId="29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2" fontId="10" fillId="2" borderId="29" xfId="0" applyNumberFormat="1" applyFont="1" applyFill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 wrapText="1"/>
    </xf>
    <xf numFmtId="49" fontId="10" fillId="2" borderId="2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2" fontId="10" fillId="2" borderId="4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27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/>
    </xf>
    <xf numFmtId="2" fontId="12" fillId="2" borderId="33" xfId="0" applyNumberFormat="1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distributed"/>
    </xf>
    <xf numFmtId="0" fontId="10" fillId="2" borderId="20" xfId="0" applyFont="1" applyFill="1" applyBorder="1" applyAlignment="1">
      <alignment horizontal="left" vertical="distributed"/>
    </xf>
    <xf numFmtId="0" fontId="10" fillId="2" borderId="21" xfId="0" applyFont="1" applyFill="1" applyBorder="1" applyAlignment="1">
      <alignment horizontal="left" vertical="distributed"/>
    </xf>
    <xf numFmtId="0" fontId="10" fillId="0" borderId="8" xfId="0" applyFont="1" applyBorder="1" applyAlignment="1">
      <alignment horizontal="left" vertical="center"/>
    </xf>
    <xf numFmtId="2" fontId="10" fillId="0" borderId="8" xfId="0" applyNumberFormat="1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left" vertical="center"/>
    </xf>
    <xf numFmtId="2" fontId="12" fillId="2" borderId="28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2" fontId="11" fillId="2" borderId="28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1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2" fontId="11" fillId="0" borderId="45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47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2" fontId="11" fillId="2" borderId="47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distributed" readingOrder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2" fontId="11" fillId="2" borderId="29" xfId="0" applyNumberFormat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2" fontId="10" fillId="0" borderId="39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10" fillId="0" borderId="46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2" fontId="12" fillId="2" borderId="45" xfId="0" applyNumberFormat="1" applyFont="1" applyFill="1" applyBorder="1" applyAlignment="1">
      <alignment horizontal="center" vertical="center" wrapText="1"/>
    </xf>
    <xf numFmtId="2" fontId="12" fillId="2" borderId="46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26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2" fontId="10" fillId="2" borderId="29" xfId="0" applyNumberFormat="1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2" fontId="10" fillId="2" borderId="28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zoomScale="75" zoomScaleNormal="75" zoomScaleSheetLayoutView="75" workbookViewId="0">
      <selection activeCell="A32" sqref="A32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76.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4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16</v>
      </c>
      <c r="C11" s="14" t="s">
        <v>17</v>
      </c>
      <c r="D11" s="170" t="s">
        <v>18</v>
      </c>
      <c r="E11" s="171"/>
      <c r="F11" s="171"/>
      <c r="G11" s="172"/>
      <c r="H11" s="15" t="s">
        <v>19</v>
      </c>
      <c r="I11" s="16">
        <v>27</v>
      </c>
      <c r="J11" s="17">
        <v>166.14</v>
      </c>
      <c r="K11" s="17">
        <v>7.38</v>
      </c>
      <c r="L11" s="129">
        <v>15.18</v>
      </c>
      <c r="M11" s="129"/>
      <c r="N11" s="129">
        <v>0</v>
      </c>
      <c r="O11" s="130"/>
    </row>
    <row r="12" spans="1:24" ht="39.950000000000003" customHeight="1">
      <c r="A12" s="18"/>
      <c r="B12" s="14" t="s">
        <v>16</v>
      </c>
      <c r="C12" s="14" t="s">
        <v>20</v>
      </c>
      <c r="D12" s="139" t="s">
        <v>21</v>
      </c>
      <c r="E12" s="139"/>
      <c r="F12" s="139"/>
      <c r="G12" s="139"/>
      <c r="H12" s="15" t="s">
        <v>22</v>
      </c>
      <c r="I12" s="16">
        <v>16.04</v>
      </c>
      <c r="J12" s="17">
        <v>334.5</v>
      </c>
      <c r="K12" s="17">
        <v>7.8</v>
      </c>
      <c r="L12" s="129">
        <v>14.59</v>
      </c>
      <c r="M12" s="129"/>
      <c r="N12" s="129">
        <v>43.2</v>
      </c>
      <c r="O12" s="130"/>
    </row>
    <row r="13" spans="1:24" ht="39.950000000000003" customHeight="1">
      <c r="A13" s="18" t="s">
        <v>23</v>
      </c>
      <c r="B13" s="14" t="s">
        <v>24</v>
      </c>
      <c r="C13" s="14" t="s">
        <v>25</v>
      </c>
      <c r="D13" s="147" t="s">
        <v>26</v>
      </c>
      <c r="E13" s="147"/>
      <c r="F13" s="147"/>
      <c r="G13" s="147"/>
      <c r="H13" s="19" t="s">
        <v>27</v>
      </c>
      <c r="I13" s="20">
        <v>6.12</v>
      </c>
      <c r="J13" s="16">
        <v>304</v>
      </c>
      <c r="K13" s="16">
        <v>5</v>
      </c>
      <c r="L13" s="21">
        <v>0</v>
      </c>
      <c r="M13" s="21">
        <v>7.2</v>
      </c>
      <c r="N13" s="159">
        <v>47.4</v>
      </c>
      <c r="O13" s="160"/>
    </row>
    <row r="14" spans="1:24" ht="39.950000000000003" customHeight="1">
      <c r="A14" s="18"/>
      <c r="B14" s="14" t="s">
        <v>28</v>
      </c>
      <c r="C14" s="14"/>
      <c r="D14" s="139" t="s">
        <v>29</v>
      </c>
      <c r="E14" s="139"/>
      <c r="F14" s="139"/>
      <c r="G14" s="139"/>
      <c r="H14" s="15" t="s">
        <v>30</v>
      </c>
      <c r="I14" s="16">
        <v>3</v>
      </c>
      <c r="J14" s="17">
        <v>157.19999999999999</v>
      </c>
      <c r="K14" s="17">
        <v>4.5</v>
      </c>
      <c r="L14" s="129">
        <v>1.74</v>
      </c>
      <c r="M14" s="129"/>
      <c r="N14" s="129">
        <v>30.84</v>
      </c>
      <c r="O14" s="130"/>
    </row>
    <row r="15" spans="1:24" ht="39.950000000000003" customHeight="1">
      <c r="A15" s="18"/>
      <c r="B15" s="22" t="s">
        <v>31</v>
      </c>
      <c r="C15" s="23"/>
      <c r="D15" s="148"/>
      <c r="E15" s="149"/>
      <c r="F15" s="149"/>
      <c r="G15" s="150"/>
      <c r="H15" s="24"/>
      <c r="I15" s="25"/>
      <c r="J15" s="26"/>
      <c r="K15" s="26"/>
      <c r="L15" s="27"/>
      <c r="M15" s="28"/>
      <c r="N15" s="151"/>
      <c r="O15" s="152"/>
    </row>
    <row r="16" spans="1:24" ht="39.950000000000003" customHeight="1" thickBot="1">
      <c r="A16" s="29"/>
      <c r="B16" s="30"/>
      <c r="C16" s="30"/>
      <c r="D16" s="153"/>
      <c r="E16" s="153"/>
      <c r="F16" s="153"/>
      <c r="G16" s="153"/>
      <c r="H16" s="24"/>
      <c r="I16" s="25"/>
      <c r="J16" s="26"/>
      <c r="K16" s="26"/>
      <c r="L16" s="154"/>
      <c r="M16" s="154"/>
      <c r="N16" s="154"/>
      <c r="O16" s="155"/>
    </row>
    <row r="17" spans="1:15" ht="39.950000000000003" customHeight="1" thickBot="1">
      <c r="A17" s="31" t="s">
        <v>32</v>
      </c>
      <c r="B17" s="32" t="s">
        <v>33</v>
      </c>
      <c r="C17" s="32"/>
      <c r="D17" s="156" t="s">
        <v>34</v>
      </c>
      <c r="E17" s="156"/>
      <c r="F17" s="156"/>
      <c r="G17" s="156"/>
      <c r="H17" s="33" t="s">
        <v>35</v>
      </c>
      <c r="I17" s="34">
        <v>17.84</v>
      </c>
      <c r="J17" s="34">
        <v>92</v>
      </c>
      <c r="K17" s="34">
        <v>18</v>
      </c>
      <c r="L17" s="157">
        <v>0</v>
      </c>
      <c r="M17" s="157"/>
      <c r="N17" s="157">
        <v>25</v>
      </c>
      <c r="O17" s="158"/>
    </row>
    <row r="18" spans="1:15" ht="39.950000000000003" customHeight="1" thickBot="1">
      <c r="A18" s="35"/>
      <c r="B18" s="36"/>
      <c r="C18" s="36"/>
      <c r="D18" s="141" t="s">
        <v>36</v>
      </c>
      <c r="E18" s="141"/>
      <c r="F18" s="141"/>
      <c r="G18" s="141"/>
      <c r="H18" s="37"/>
      <c r="I18" s="38">
        <f>SUM(I11:I17)</f>
        <v>70</v>
      </c>
      <c r="J18" s="38">
        <f>SUM(J11:J17)</f>
        <v>1053.8399999999999</v>
      </c>
      <c r="K18" s="38">
        <f>SUM(K10:K17)</f>
        <v>42.68</v>
      </c>
      <c r="L18" s="142">
        <f>SUM(L10:M17)</f>
        <v>38.71</v>
      </c>
      <c r="M18" s="142"/>
      <c r="N18" s="142">
        <f>SUM(N10:O17)</f>
        <v>146.44</v>
      </c>
      <c r="O18" s="143"/>
    </row>
    <row r="19" spans="1:15" ht="29.25" hidden="1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1:15" ht="39.950000000000003" customHeight="1">
      <c r="A20" s="13"/>
      <c r="B20" s="14" t="s">
        <v>37</v>
      </c>
      <c r="C20" s="14"/>
      <c r="D20" s="147"/>
      <c r="E20" s="147"/>
      <c r="F20" s="147"/>
      <c r="G20" s="147"/>
      <c r="H20" s="19"/>
      <c r="I20" s="16"/>
      <c r="J20" s="17"/>
      <c r="K20" s="17"/>
      <c r="L20" s="129"/>
      <c r="M20" s="129"/>
      <c r="N20" s="129"/>
      <c r="O20" s="130"/>
    </row>
    <row r="21" spans="1:15" ht="39.950000000000003" customHeight="1">
      <c r="A21" s="18"/>
      <c r="B21" s="14" t="s">
        <v>38</v>
      </c>
      <c r="C21" s="39" t="s">
        <v>39</v>
      </c>
      <c r="D21" s="134" t="s">
        <v>40</v>
      </c>
      <c r="E21" s="134"/>
      <c r="F21" s="134"/>
      <c r="G21" s="134"/>
      <c r="H21" s="40" t="s">
        <v>41</v>
      </c>
      <c r="I21" s="41">
        <v>13.38</v>
      </c>
      <c r="J21" s="17">
        <v>275.60000000000002</v>
      </c>
      <c r="K21" s="42">
        <v>11.2</v>
      </c>
      <c r="L21" s="42">
        <v>7.1</v>
      </c>
      <c r="M21" s="42">
        <v>7.1</v>
      </c>
      <c r="N21" s="43">
        <v>25.3</v>
      </c>
      <c r="O21" s="43">
        <f>SUM(N21)</f>
        <v>25.3</v>
      </c>
    </row>
    <row r="22" spans="1:15" ht="39.950000000000003" customHeight="1">
      <c r="A22" s="18"/>
      <c r="B22" s="14" t="s">
        <v>42</v>
      </c>
      <c r="C22" s="44" t="s">
        <v>43</v>
      </c>
      <c r="D22" s="135" t="s">
        <v>44</v>
      </c>
      <c r="E22" s="135"/>
      <c r="F22" s="135"/>
      <c r="G22" s="135"/>
      <c r="H22" s="45" t="s">
        <v>45</v>
      </c>
      <c r="I22" s="41">
        <v>50.45</v>
      </c>
      <c r="J22" s="17">
        <v>327.39999999999998</v>
      </c>
      <c r="K22" s="41">
        <v>16.8</v>
      </c>
      <c r="L22" s="41">
        <v>10.7</v>
      </c>
      <c r="M22" s="41">
        <v>10.7</v>
      </c>
      <c r="N22" s="46">
        <v>4.5</v>
      </c>
      <c r="O22" s="46"/>
    </row>
    <row r="23" spans="1:15" ht="39.950000000000003" customHeight="1">
      <c r="A23" s="18" t="s">
        <v>46</v>
      </c>
      <c r="B23" s="22" t="s">
        <v>47</v>
      </c>
      <c r="C23" s="44" t="s">
        <v>48</v>
      </c>
      <c r="D23" s="136" t="s">
        <v>49</v>
      </c>
      <c r="E23" s="137"/>
      <c r="F23" s="137"/>
      <c r="G23" s="138"/>
      <c r="H23" s="45" t="s">
        <v>50</v>
      </c>
      <c r="I23" s="41">
        <v>11.58</v>
      </c>
      <c r="J23" s="16">
        <v>60</v>
      </c>
      <c r="K23" s="41">
        <v>15</v>
      </c>
      <c r="L23" s="41">
        <v>19</v>
      </c>
      <c r="M23" s="41">
        <v>19</v>
      </c>
      <c r="N23" s="46">
        <v>74</v>
      </c>
      <c r="O23" s="46"/>
    </row>
    <row r="24" spans="1:15" ht="39.950000000000003" customHeight="1">
      <c r="A24" s="18"/>
      <c r="B24" s="22" t="s">
        <v>51</v>
      </c>
      <c r="C24" s="39" t="s">
        <v>52</v>
      </c>
      <c r="D24" s="139" t="s">
        <v>53</v>
      </c>
      <c r="E24" s="139"/>
      <c r="F24" s="139"/>
      <c r="G24" s="139"/>
      <c r="H24" s="40" t="s">
        <v>27</v>
      </c>
      <c r="I24" s="42">
        <v>1.68</v>
      </c>
      <c r="J24" s="17">
        <v>72.400000000000006</v>
      </c>
      <c r="K24" s="42">
        <v>0</v>
      </c>
      <c r="L24" s="42">
        <v>0</v>
      </c>
      <c r="M24" s="42">
        <v>0</v>
      </c>
      <c r="N24" s="140">
        <v>15.7</v>
      </c>
      <c r="O24" s="140"/>
    </row>
    <row r="25" spans="1:15" ht="39.950000000000003" customHeight="1">
      <c r="A25" s="18"/>
      <c r="B25" s="14" t="s">
        <v>54</v>
      </c>
      <c r="C25" s="39"/>
      <c r="D25" s="139" t="s">
        <v>55</v>
      </c>
      <c r="E25" s="139"/>
      <c r="F25" s="139"/>
      <c r="G25" s="139"/>
      <c r="H25" s="40" t="s">
        <v>56</v>
      </c>
      <c r="I25" s="42">
        <v>2.91</v>
      </c>
      <c r="J25" s="17">
        <v>314.10000000000002</v>
      </c>
      <c r="K25" s="42">
        <v>3.2</v>
      </c>
      <c r="L25" s="42">
        <v>0.96</v>
      </c>
      <c r="M25" s="42">
        <v>0.96</v>
      </c>
      <c r="N25" s="140">
        <v>13.76</v>
      </c>
      <c r="O25" s="140"/>
    </row>
    <row r="26" spans="1:15" ht="39.950000000000003" customHeight="1">
      <c r="A26" s="47"/>
      <c r="B26" s="14"/>
      <c r="C26" s="14"/>
      <c r="D26" s="128"/>
      <c r="E26" s="128"/>
      <c r="F26" s="128"/>
      <c r="G26" s="128"/>
      <c r="H26" s="19"/>
      <c r="I26" s="16"/>
      <c r="J26" s="17"/>
      <c r="K26" s="17"/>
      <c r="L26" s="129"/>
      <c r="M26" s="129"/>
      <c r="N26" s="129"/>
      <c r="O26" s="130"/>
    </row>
    <row r="27" spans="1:15" ht="37.5" customHeight="1" thickBot="1">
      <c r="A27" s="48"/>
      <c r="B27" s="49"/>
      <c r="C27" s="49"/>
      <c r="D27" s="131" t="s">
        <v>36</v>
      </c>
      <c r="E27" s="131"/>
      <c r="F27" s="131"/>
      <c r="G27" s="131"/>
      <c r="H27" s="50"/>
      <c r="I27" s="51">
        <f>SUM(I20:I26)</f>
        <v>80.000000000000014</v>
      </c>
      <c r="J27" s="51">
        <f>SUM(J20:J26)</f>
        <v>1049.5</v>
      </c>
      <c r="K27" s="51">
        <f>SUM(K20:K26)</f>
        <v>46.2</v>
      </c>
      <c r="L27" s="132">
        <f>SUM(L20:M26)</f>
        <v>75.519999999999982</v>
      </c>
      <c r="M27" s="132"/>
      <c r="N27" s="132">
        <f>SUM(N20:O26)</f>
        <v>158.55999999999997</v>
      </c>
      <c r="O27" s="133"/>
    </row>
    <row r="28" spans="1:15" ht="39.75" hidden="1" customHeight="1" thickBot="1">
      <c r="A28" s="118"/>
      <c r="B28" s="119"/>
      <c r="C28" s="119"/>
      <c r="D28" s="119"/>
      <c r="E28" s="119"/>
      <c r="F28" s="119"/>
      <c r="G28" s="119"/>
      <c r="H28" s="52"/>
      <c r="I28" s="52"/>
      <c r="J28" s="52"/>
      <c r="K28" s="52"/>
      <c r="L28" s="52"/>
      <c r="M28" s="52"/>
      <c r="N28" s="119"/>
      <c r="O28" s="120"/>
    </row>
    <row r="29" spans="1:15" ht="39.75" hidden="1" customHeight="1" thickBot="1">
      <c r="A29" s="53"/>
      <c r="B29" s="54"/>
      <c r="C29" s="54"/>
      <c r="D29" s="121"/>
      <c r="E29" s="121"/>
      <c r="F29" s="121"/>
      <c r="G29" s="121"/>
      <c r="H29" s="55"/>
      <c r="I29" s="56"/>
      <c r="J29" s="57"/>
      <c r="K29" s="57"/>
      <c r="L29" s="122"/>
      <c r="M29" s="123"/>
      <c r="N29" s="123"/>
      <c r="O29" s="124"/>
    </row>
    <row r="30" spans="1:15" ht="39.75" hidden="1" customHeight="1">
      <c r="A30" s="58"/>
      <c r="B30" s="59"/>
      <c r="C30" s="59"/>
      <c r="D30" s="125"/>
      <c r="E30" s="125"/>
      <c r="F30" s="125"/>
      <c r="G30" s="125"/>
      <c r="H30" s="60"/>
      <c r="I30" s="61"/>
      <c r="J30" s="62"/>
      <c r="K30" s="62"/>
      <c r="L30" s="126"/>
      <c r="M30" s="126"/>
      <c r="N30" s="126"/>
      <c r="O30" s="127"/>
    </row>
    <row r="31" spans="1:15" ht="39.950000000000003" customHeight="1" thickBot="1">
      <c r="A31" s="63"/>
      <c r="B31" s="64"/>
      <c r="C31" s="64"/>
      <c r="D31" s="112" t="s">
        <v>57</v>
      </c>
      <c r="E31" s="113"/>
      <c r="F31" s="113"/>
      <c r="G31" s="65"/>
      <c r="H31" s="66"/>
      <c r="I31" s="67">
        <f>I18+I27+I30</f>
        <v>150</v>
      </c>
      <c r="J31" s="68">
        <f>J18+J27</f>
        <v>2103.34</v>
      </c>
      <c r="K31" s="68">
        <f>SUM(K18+K27)</f>
        <v>88.88</v>
      </c>
      <c r="L31" s="114">
        <f>L18+L27</f>
        <v>114.22999999999999</v>
      </c>
      <c r="M31" s="115"/>
      <c r="N31" s="116">
        <f>N18+N27</f>
        <v>305</v>
      </c>
      <c r="O31" s="117"/>
    </row>
    <row r="32" spans="1:15" ht="15.75" customHeight="1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/>
    </row>
    <row r="33" spans="1:15" ht="29.45" customHeight="1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15" ht="12.95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 ht="16.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15" ht="63.7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15" ht="0.75" customHeight="1" thickBo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3"/>
    </row>
    <row r="38" spans="1:15" hidden="1"/>
    <row r="39" spans="1:15" hidden="1"/>
    <row r="40" spans="1:15" hidden="1"/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L16:M16"/>
    <mergeCell ref="N16:O16"/>
    <mergeCell ref="D25:G25"/>
    <mergeCell ref="N25:O25"/>
    <mergeCell ref="D18:G18"/>
    <mergeCell ref="L18:M18"/>
    <mergeCell ref="N18:O18"/>
    <mergeCell ref="A19:O19"/>
    <mergeCell ref="D20:G20"/>
    <mergeCell ref="L20:M20"/>
    <mergeCell ref="N20:O20"/>
    <mergeCell ref="D21:G21"/>
    <mergeCell ref="D22:G22"/>
    <mergeCell ref="D23:G23"/>
    <mergeCell ref="D24:G24"/>
    <mergeCell ref="N24:O24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D31:F31"/>
    <mergeCell ref="L31:M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="75" zoomScaleNormal="75" zoomScaleSheetLayoutView="75" workbookViewId="0">
      <selection activeCell="A32" sqref="A32:XFD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63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127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145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128</v>
      </c>
      <c r="C11" s="83"/>
      <c r="D11" s="221" t="s">
        <v>146</v>
      </c>
      <c r="E11" s="222"/>
      <c r="F11" s="222"/>
      <c r="G11" s="223"/>
      <c r="H11" s="40" t="s">
        <v>147</v>
      </c>
      <c r="I11" s="42">
        <v>11.19</v>
      </c>
      <c r="J11" s="16">
        <v>132</v>
      </c>
      <c r="K11" s="42">
        <v>3.8</v>
      </c>
      <c r="L11" s="21">
        <v>0</v>
      </c>
      <c r="M11" s="21">
        <v>14</v>
      </c>
      <c r="N11" s="197">
        <v>25.4</v>
      </c>
      <c r="O11" s="198"/>
    </row>
    <row r="12" spans="1:24" ht="39.950000000000003" customHeight="1">
      <c r="A12" s="18"/>
      <c r="B12" s="14" t="s">
        <v>16</v>
      </c>
      <c r="C12" s="39" t="s">
        <v>20</v>
      </c>
      <c r="D12" s="139" t="s">
        <v>130</v>
      </c>
      <c r="E12" s="139"/>
      <c r="F12" s="139"/>
      <c r="G12" s="139"/>
      <c r="H12" s="40" t="s">
        <v>22</v>
      </c>
      <c r="I12" s="42">
        <v>29.55</v>
      </c>
      <c r="J12" s="17">
        <v>679</v>
      </c>
      <c r="K12" s="42">
        <v>15.8</v>
      </c>
      <c r="L12" s="129">
        <v>31.6</v>
      </c>
      <c r="M12" s="129"/>
      <c r="N12" s="197">
        <v>85.6</v>
      </c>
      <c r="O12" s="198"/>
    </row>
    <row r="13" spans="1:24" ht="39.950000000000003" customHeight="1" thickBot="1">
      <c r="A13" s="18" t="s">
        <v>23</v>
      </c>
      <c r="B13" s="14" t="s">
        <v>24</v>
      </c>
      <c r="C13" s="39" t="s">
        <v>131</v>
      </c>
      <c r="D13" s="134" t="s">
        <v>132</v>
      </c>
      <c r="E13" s="134"/>
      <c r="F13" s="134"/>
      <c r="G13" s="134"/>
      <c r="H13" s="40" t="s">
        <v>27</v>
      </c>
      <c r="I13" s="42">
        <v>10.34</v>
      </c>
      <c r="J13" s="17">
        <v>190</v>
      </c>
      <c r="K13" s="42">
        <v>4.9000000000000004</v>
      </c>
      <c r="L13" s="81">
        <v>5</v>
      </c>
      <c r="M13" s="81">
        <v>12</v>
      </c>
      <c r="N13" s="197">
        <v>32.5</v>
      </c>
      <c r="O13" s="198"/>
    </row>
    <row r="14" spans="1:24" ht="39.950000000000003" customHeight="1">
      <c r="A14" s="18"/>
      <c r="B14" s="22" t="s">
        <v>31</v>
      </c>
      <c r="C14" s="39"/>
      <c r="D14" s="139"/>
      <c r="E14" s="139"/>
      <c r="F14" s="139"/>
      <c r="G14" s="139"/>
      <c r="H14" s="40"/>
      <c r="I14" s="42"/>
      <c r="J14" s="17"/>
      <c r="K14" s="42"/>
      <c r="L14" s="129"/>
      <c r="M14" s="129"/>
      <c r="N14" s="200"/>
      <c r="O14" s="201"/>
    </row>
    <row r="15" spans="1:24" ht="39.950000000000003" customHeight="1" thickBot="1">
      <c r="A15" s="18"/>
      <c r="B15" s="14" t="s">
        <v>28</v>
      </c>
      <c r="C15" s="39"/>
      <c r="D15" s="139"/>
      <c r="E15" s="139"/>
      <c r="F15" s="139"/>
      <c r="G15" s="139"/>
      <c r="H15" s="40"/>
      <c r="I15" s="42"/>
      <c r="J15" s="17"/>
      <c r="K15" s="42"/>
      <c r="L15" s="107"/>
      <c r="M15" s="81"/>
      <c r="N15" s="197"/>
      <c r="O15" s="198"/>
    </row>
    <row r="16" spans="1:24" ht="39.950000000000003" customHeight="1" thickBot="1">
      <c r="A16" s="29"/>
      <c r="B16" s="30"/>
      <c r="C16" s="103"/>
      <c r="D16" s="226"/>
      <c r="E16" s="226"/>
      <c r="F16" s="226"/>
      <c r="G16" s="226"/>
      <c r="H16" s="40"/>
      <c r="I16" s="42"/>
      <c r="J16" s="98"/>
      <c r="K16" s="42"/>
      <c r="L16" s="21"/>
      <c r="M16" s="99"/>
      <c r="N16" s="197"/>
      <c r="O16" s="198"/>
    </row>
    <row r="17" spans="1:16" ht="39.950000000000003" customHeight="1" thickBot="1">
      <c r="A17" s="31" t="s">
        <v>32</v>
      </c>
      <c r="B17" s="32" t="s">
        <v>33</v>
      </c>
      <c r="C17" s="32"/>
      <c r="D17" s="156" t="s">
        <v>34</v>
      </c>
      <c r="E17" s="156"/>
      <c r="F17" s="156"/>
      <c r="G17" s="156"/>
      <c r="H17" s="108" t="s">
        <v>148</v>
      </c>
      <c r="I17" s="109">
        <v>18.920000000000002</v>
      </c>
      <c r="J17" s="109">
        <v>74.400000000000006</v>
      </c>
      <c r="K17" s="109">
        <v>1.8</v>
      </c>
      <c r="L17" s="233">
        <v>0</v>
      </c>
      <c r="M17" s="233"/>
      <c r="N17" s="233">
        <v>16.8</v>
      </c>
      <c r="O17" s="234"/>
      <c r="P17" s="110">
        <v>16.8</v>
      </c>
    </row>
    <row r="18" spans="1:16" ht="39.950000000000003" customHeight="1" thickBot="1">
      <c r="A18" s="35"/>
      <c r="B18" s="36"/>
      <c r="C18" s="36"/>
      <c r="D18" s="141" t="s">
        <v>36</v>
      </c>
      <c r="E18" s="141"/>
      <c r="F18" s="141"/>
      <c r="G18" s="141"/>
      <c r="H18" s="37"/>
      <c r="I18" s="38">
        <f>SUM(I11:I17)</f>
        <v>70</v>
      </c>
      <c r="J18" s="38">
        <f>SUM(J11:J17)</f>
        <v>1075.4000000000001</v>
      </c>
      <c r="K18" s="38">
        <f>SUM(K10:K17)</f>
        <v>26.3</v>
      </c>
      <c r="L18" s="142">
        <f>SUM(L10:M17)</f>
        <v>62.6</v>
      </c>
      <c r="M18" s="142"/>
      <c r="N18" s="142">
        <f>SUM(N10:O17)</f>
        <v>160.30000000000001</v>
      </c>
      <c r="O18" s="143"/>
    </row>
    <row r="19" spans="1:16" ht="29.25" hidden="1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1:16" ht="39.950000000000003" customHeight="1">
      <c r="A20" s="13"/>
      <c r="B20" s="14" t="s">
        <v>37</v>
      </c>
      <c r="C20" s="14"/>
      <c r="D20" s="147"/>
      <c r="E20" s="147"/>
      <c r="F20" s="147"/>
      <c r="G20" s="147"/>
      <c r="H20" s="19"/>
      <c r="I20" s="16"/>
      <c r="J20" s="17"/>
      <c r="K20" s="17"/>
      <c r="L20" s="129"/>
      <c r="M20" s="129"/>
      <c r="N20" s="129"/>
      <c r="O20" s="130"/>
    </row>
    <row r="21" spans="1:16" ht="60.75" customHeight="1">
      <c r="A21" s="18"/>
      <c r="B21" s="14" t="s">
        <v>38</v>
      </c>
      <c r="C21" s="77" t="s">
        <v>136</v>
      </c>
      <c r="D21" s="134" t="s">
        <v>137</v>
      </c>
      <c r="E21" s="134"/>
      <c r="F21" s="134"/>
      <c r="G21" s="134"/>
      <c r="H21" s="40" t="s">
        <v>138</v>
      </c>
      <c r="I21" s="42">
        <v>17.37</v>
      </c>
      <c r="J21" s="98">
        <v>143</v>
      </c>
      <c r="K21" s="42">
        <v>6.5</v>
      </c>
      <c r="L21" s="99">
        <v>3.7</v>
      </c>
      <c r="M21" s="99">
        <v>159</v>
      </c>
      <c r="N21" s="197">
        <v>21.7</v>
      </c>
      <c r="O21" s="198"/>
    </row>
    <row r="22" spans="1:16" ht="39.950000000000003" customHeight="1">
      <c r="A22" s="18"/>
      <c r="B22" s="14" t="s">
        <v>42</v>
      </c>
      <c r="C22" s="77" t="s">
        <v>139</v>
      </c>
      <c r="D22" s="134" t="s">
        <v>140</v>
      </c>
      <c r="E22" s="134"/>
      <c r="F22" s="134"/>
      <c r="G22" s="134"/>
      <c r="H22" s="40" t="s">
        <v>67</v>
      </c>
      <c r="I22" s="42">
        <v>41.46</v>
      </c>
      <c r="J22" s="16">
        <v>315.60000000000002</v>
      </c>
      <c r="K22" s="42">
        <v>21.8</v>
      </c>
      <c r="L22" s="21">
        <v>18.899999999999999</v>
      </c>
      <c r="M22" s="21">
        <v>345</v>
      </c>
      <c r="N22" s="197">
        <v>12.8</v>
      </c>
      <c r="O22" s="198"/>
    </row>
    <row r="23" spans="1:16" ht="39.950000000000003" customHeight="1">
      <c r="A23" s="18" t="s">
        <v>46</v>
      </c>
      <c r="B23" s="22" t="s">
        <v>47</v>
      </c>
      <c r="C23" s="77" t="s">
        <v>141</v>
      </c>
      <c r="D23" s="134" t="s">
        <v>142</v>
      </c>
      <c r="E23" s="134"/>
      <c r="F23" s="134"/>
      <c r="G23" s="134"/>
      <c r="H23" s="40" t="s">
        <v>50</v>
      </c>
      <c r="I23" s="42">
        <v>15.5</v>
      </c>
      <c r="J23" s="16">
        <v>297.3</v>
      </c>
      <c r="K23" s="42">
        <v>4.13</v>
      </c>
      <c r="L23" s="21">
        <v>6.2</v>
      </c>
      <c r="M23" s="21">
        <v>169.2</v>
      </c>
      <c r="N23" s="197">
        <v>32.9</v>
      </c>
      <c r="O23" s="198"/>
    </row>
    <row r="24" spans="1:16" ht="39.950000000000003" customHeight="1">
      <c r="A24" s="18"/>
      <c r="B24" s="22" t="s">
        <v>51</v>
      </c>
      <c r="C24" s="77" t="s">
        <v>52</v>
      </c>
      <c r="D24" s="139" t="s">
        <v>53</v>
      </c>
      <c r="E24" s="139"/>
      <c r="F24" s="139"/>
      <c r="G24" s="139"/>
      <c r="H24" s="40" t="s">
        <v>27</v>
      </c>
      <c r="I24" s="42">
        <v>1.68</v>
      </c>
      <c r="J24" s="16">
        <v>60</v>
      </c>
      <c r="K24" s="42">
        <v>0</v>
      </c>
      <c r="L24" s="21">
        <v>0</v>
      </c>
      <c r="M24" s="21">
        <v>0</v>
      </c>
      <c r="N24" s="140">
        <v>15.7</v>
      </c>
      <c r="O24" s="140"/>
    </row>
    <row r="25" spans="1:16" ht="39.950000000000003" customHeight="1" thickBot="1">
      <c r="A25" s="18"/>
      <c r="B25" s="14" t="s">
        <v>54</v>
      </c>
      <c r="C25" s="39"/>
      <c r="D25" s="139" t="s">
        <v>55</v>
      </c>
      <c r="E25" s="139"/>
      <c r="F25" s="139"/>
      <c r="G25" s="139"/>
      <c r="H25" s="40" t="s">
        <v>143</v>
      </c>
      <c r="I25" s="42">
        <v>3.99</v>
      </c>
      <c r="J25" s="17">
        <v>72.400000000000006</v>
      </c>
      <c r="K25" s="42">
        <v>2.6</v>
      </c>
      <c r="L25" s="81">
        <v>0.5</v>
      </c>
      <c r="M25" s="81">
        <v>123</v>
      </c>
      <c r="N25" s="206">
        <v>13.7</v>
      </c>
      <c r="O25" s="207"/>
    </row>
    <row r="26" spans="1:16" ht="39.950000000000003" customHeight="1">
      <c r="A26" s="47"/>
      <c r="B26" s="14"/>
      <c r="C26" s="14"/>
      <c r="D26" s="128"/>
      <c r="E26" s="128"/>
      <c r="F26" s="128"/>
      <c r="G26" s="128"/>
      <c r="H26" s="19"/>
      <c r="I26" s="16"/>
      <c r="J26" s="17"/>
      <c r="K26" s="17"/>
      <c r="L26" s="129"/>
      <c r="M26" s="129"/>
      <c r="N26" s="129"/>
      <c r="O26" s="130"/>
    </row>
    <row r="27" spans="1:16" ht="37.5" customHeight="1" thickBot="1">
      <c r="A27" s="48"/>
      <c r="B27" s="49"/>
      <c r="C27" s="49"/>
      <c r="D27" s="131" t="s">
        <v>36</v>
      </c>
      <c r="E27" s="131"/>
      <c r="F27" s="131"/>
      <c r="G27" s="131"/>
      <c r="H27" s="50"/>
      <c r="I27" s="51">
        <f>SUM(I20:I26)</f>
        <v>80</v>
      </c>
      <c r="J27" s="51">
        <f>SUM(J20:J26)</f>
        <v>888.30000000000007</v>
      </c>
      <c r="K27" s="51">
        <f>SUM(K20:K26)</f>
        <v>35.03</v>
      </c>
      <c r="L27" s="132">
        <f>SUM(L20:M26)</f>
        <v>825.5</v>
      </c>
      <c r="M27" s="132"/>
      <c r="N27" s="132">
        <f>SUM(N20:O26)</f>
        <v>96.800000000000011</v>
      </c>
      <c r="O27" s="133"/>
    </row>
    <row r="28" spans="1:16" ht="39.75" hidden="1" customHeight="1" thickBot="1">
      <c r="A28" s="118"/>
      <c r="B28" s="119"/>
      <c r="C28" s="119"/>
      <c r="D28" s="119"/>
      <c r="E28" s="119"/>
      <c r="F28" s="119"/>
      <c r="G28" s="119"/>
      <c r="H28" s="52"/>
      <c r="I28" s="52"/>
      <c r="J28" s="52"/>
      <c r="K28" s="52"/>
      <c r="L28" s="52"/>
      <c r="M28" s="52"/>
      <c r="N28" s="119"/>
      <c r="O28" s="120"/>
    </row>
    <row r="29" spans="1:16" ht="39.75" hidden="1" customHeight="1" thickBot="1">
      <c r="A29" s="53"/>
      <c r="B29" s="54"/>
      <c r="C29" s="54"/>
      <c r="D29" s="121"/>
      <c r="E29" s="121"/>
      <c r="F29" s="121"/>
      <c r="G29" s="121"/>
      <c r="H29" s="55"/>
      <c r="I29" s="56"/>
      <c r="J29" s="57"/>
      <c r="K29" s="57"/>
      <c r="L29" s="122"/>
      <c r="M29" s="123"/>
      <c r="N29" s="123"/>
      <c r="O29" s="124"/>
    </row>
    <row r="30" spans="1:16" ht="39.75" hidden="1" customHeight="1">
      <c r="A30" s="58"/>
      <c r="B30" s="59"/>
      <c r="C30" s="59"/>
      <c r="D30" s="125"/>
      <c r="E30" s="125"/>
      <c r="F30" s="125"/>
      <c r="G30" s="125"/>
      <c r="H30" s="60"/>
      <c r="I30" s="61"/>
      <c r="J30" s="62"/>
      <c r="K30" s="62"/>
      <c r="L30" s="126"/>
      <c r="M30" s="126"/>
      <c r="N30" s="126"/>
      <c r="O30" s="127"/>
    </row>
    <row r="31" spans="1:16" ht="39.950000000000003" customHeight="1" thickBot="1">
      <c r="A31" s="63"/>
      <c r="B31" s="64"/>
      <c r="C31" s="64"/>
      <c r="D31" s="112" t="s">
        <v>57</v>
      </c>
      <c r="E31" s="113"/>
      <c r="F31" s="113"/>
      <c r="G31" s="65"/>
      <c r="H31" s="66"/>
      <c r="I31" s="67">
        <f>I18+I27+I30</f>
        <v>150</v>
      </c>
      <c r="J31" s="68">
        <f>J18+J27</f>
        <v>1963.7000000000003</v>
      </c>
      <c r="K31" s="68">
        <f>SUM(K18+K27)</f>
        <v>61.33</v>
      </c>
      <c r="L31" s="114">
        <f>L18+L27</f>
        <v>888.1</v>
      </c>
      <c r="M31" s="115"/>
      <c r="N31" s="116">
        <f>N18+N27</f>
        <v>257.10000000000002</v>
      </c>
      <c r="O31" s="117"/>
    </row>
    <row r="32" spans="1:16" ht="18">
      <c r="A32" s="69"/>
      <c r="B32" s="70"/>
      <c r="C32" s="70"/>
      <c r="D32" s="70"/>
      <c r="E32" s="70"/>
      <c r="F32" s="72"/>
      <c r="G32" s="70"/>
      <c r="H32" s="70"/>
      <c r="I32" s="70"/>
      <c r="J32" s="70"/>
      <c r="K32" s="5"/>
      <c r="L32" s="71"/>
      <c r="M32" s="5"/>
      <c r="N32" s="5"/>
      <c r="O32" s="8"/>
    </row>
    <row r="33" spans="1:15" ht="8.25" customHeight="1" thickBot="1">
      <c r="A33" s="69"/>
      <c r="B33" s="70"/>
      <c r="C33" s="70"/>
      <c r="D33" s="70"/>
      <c r="E33" s="111"/>
      <c r="F33" s="111"/>
      <c r="G33" s="111"/>
      <c r="H33" s="70"/>
      <c r="I33" s="70"/>
      <c r="J33" s="70"/>
      <c r="K33" s="5"/>
      <c r="L33" s="5"/>
      <c r="M33" s="5"/>
      <c r="N33" s="5"/>
      <c r="O33" s="73"/>
    </row>
    <row r="34" spans="1:15" ht="15.75" hidden="1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 ht="29.4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15" ht="12.9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15" ht="15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15" ht="63.75" hidden="1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15" ht="0.75" hidden="1" customHeight="1" thickBo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3"/>
    </row>
    <row r="40" spans="1:15" hidden="1"/>
    <row r="41" spans="1:15" hidden="1"/>
    <row r="42" spans="1:15" hidden="1"/>
  </sheetData>
  <mergeCells count="62">
    <mergeCell ref="A7:O7"/>
    <mergeCell ref="B2:C2"/>
    <mergeCell ref="D2:K2"/>
    <mergeCell ref="M2:O2"/>
    <mergeCell ref="A5:O5"/>
    <mergeCell ref="A6:O6"/>
    <mergeCell ref="D14:G14"/>
    <mergeCell ref="L14:M14"/>
    <mergeCell ref="N14:O14"/>
    <mergeCell ref="D9:G9"/>
    <mergeCell ref="L9:M9"/>
    <mergeCell ref="N9:O9"/>
    <mergeCell ref="A10:O10"/>
    <mergeCell ref="D11:G11"/>
    <mergeCell ref="N11:O11"/>
    <mergeCell ref="D12:G12"/>
    <mergeCell ref="L12:M12"/>
    <mergeCell ref="N12:O12"/>
    <mergeCell ref="D13:G13"/>
    <mergeCell ref="N13:O13"/>
    <mergeCell ref="D15:G15"/>
    <mergeCell ref="N15:O15"/>
    <mergeCell ref="D16:G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tabSelected="1" view="pageBreakPreview" zoomScale="75" zoomScaleNormal="75" zoomScaleSheetLayoutView="75" workbookViewId="0">
      <selection activeCell="A32" sqref="A32:XFD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72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4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58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16</v>
      </c>
      <c r="C11" s="14" t="s">
        <v>17</v>
      </c>
      <c r="D11" s="170" t="s">
        <v>18</v>
      </c>
      <c r="E11" s="171"/>
      <c r="F11" s="171"/>
      <c r="G11" s="172"/>
      <c r="H11" s="15" t="s">
        <v>19</v>
      </c>
      <c r="I11" s="16">
        <v>23.89</v>
      </c>
      <c r="J11" s="17">
        <v>166.14</v>
      </c>
      <c r="K11" s="17">
        <v>7.38</v>
      </c>
      <c r="L11" s="129">
        <v>15.18</v>
      </c>
      <c r="M11" s="129"/>
      <c r="N11" s="129">
        <v>0</v>
      </c>
      <c r="O11" s="130"/>
    </row>
    <row r="12" spans="1:24" ht="39.950000000000003" customHeight="1">
      <c r="A12" s="18"/>
      <c r="B12" s="14" t="s">
        <v>16</v>
      </c>
      <c r="C12" s="14" t="s">
        <v>20</v>
      </c>
      <c r="D12" s="139" t="s">
        <v>21</v>
      </c>
      <c r="E12" s="139"/>
      <c r="F12" s="139"/>
      <c r="G12" s="139"/>
      <c r="H12" s="15" t="s">
        <v>22</v>
      </c>
      <c r="I12" s="16">
        <v>14.19</v>
      </c>
      <c r="J12" s="17">
        <v>334.5</v>
      </c>
      <c r="K12" s="17">
        <v>7.8</v>
      </c>
      <c r="L12" s="129">
        <v>14.59</v>
      </c>
      <c r="M12" s="129"/>
      <c r="N12" s="129">
        <v>43.2</v>
      </c>
      <c r="O12" s="130"/>
    </row>
    <row r="13" spans="1:24" ht="39.950000000000003" customHeight="1">
      <c r="A13" s="18" t="s">
        <v>23</v>
      </c>
      <c r="B13" s="14" t="s">
        <v>24</v>
      </c>
      <c r="C13" s="14" t="s">
        <v>25</v>
      </c>
      <c r="D13" s="147" t="s">
        <v>26</v>
      </c>
      <c r="E13" s="147"/>
      <c r="F13" s="147"/>
      <c r="G13" s="147"/>
      <c r="H13" s="19" t="s">
        <v>27</v>
      </c>
      <c r="I13" s="20">
        <v>5.41</v>
      </c>
      <c r="J13" s="16">
        <v>304</v>
      </c>
      <c r="K13" s="16">
        <v>5</v>
      </c>
      <c r="L13" s="21">
        <v>0</v>
      </c>
      <c r="M13" s="21">
        <v>7.2</v>
      </c>
      <c r="N13" s="159">
        <v>47.4</v>
      </c>
      <c r="O13" s="160"/>
    </row>
    <row r="14" spans="1:24" ht="39.950000000000003" customHeight="1">
      <c r="A14" s="18"/>
      <c r="B14" s="14" t="s">
        <v>28</v>
      </c>
      <c r="C14" s="14"/>
      <c r="D14" s="139" t="s">
        <v>29</v>
      </c>
      <c r="E14" s="139"/>
      <c r="F14" s="139"/>
      <c r="G14" s="139"/>
      <c r="H14" s="15" t="s">
        <v>19</v>
      </c>
      <c r="I14" s="16">
        <v>5.59</v>
      </c>
      <c r="J14" s="17">
        <v>157.19999999999999</v>
      </c>
      <c r="K14" s="17">
        <v>4.5</v>
      </c>
      <c r="L14" s="129">
        <v>1.74</v>
      </c>
      <c r="M14" s="129"/>
      <c r="N14" s="129">
        <v>30.84</v>
      </c>
      <c r="O14" s="130"/>
    </row>
    <row r="15" spans="1:24" ht="39.950000000000003" customHeight="1">
      <c r="A15" s="18"/>
      <c r="B15" s="22"/>
      <c r="C15" s="23"/>
      <c r="D15" s="148" t="s">
        <v>59</v>
      </c>
      <c r="E15" s="149"/>
      <c r="F15" s="149"/>
      <c r="G15" s="150"/>
      <c r="H15" s="24" t="s">
        <v>60</v>
      </c>
      <c r="I15" s="25">
        <v>7.82</v>
      </c>
      <c r="J15" s="26">
        <v>52.94</v>
      </c>
      <c r="K15" s="26">
        <v>4.0199999999999996</v>
      </c>
      <c r="L15" s="27">
        <v>54</v>
      </c>
      <c r="M15" s="28">
        <v>4.0999999999999996</v>
      </c>
      <c r="N15" s="151">
        <v>0</v>
      </c>
      <c r="O15" s="152"/>
    </row>
    <row r="16" spans="1:24" ht="39.950000000000003" customHeight="1" thickBot="1">
      <c r="A16" s="29"/>
      <c r="B16" s="30"/>
      <c r="C16" s="30"/>
      <c r="D16" s="153"/>
      <c r="E16" s="153"/>
      <c r="F16" s="153"/>
      <c r="G16" s="153"/>
      <c r="H16" s="24"/>
      <c r="I16" s="25"/>
      <c r="J16" s="26"/>
      <c r="K16" s="26"/>
      <c r="L16" s="154"/>
      <c r="M16" s="154"/>
      <c r="N16" s="154"/>
      <c r="O16" s="155"/>
    </row>
    <row r="17" spans="1:15" ht="39.950000000000003" customHeight="1" thickBot="1">
      <c r="A17" s="31" t="s">
        <v>32</v>
      </c>
      <c r="B17" s="32" t="s">
        <v>33</v>
      </c>
      <c r="C17" s="32"/>
      <c r="D17" s="156" t="s">
        <v>61</v>
      </c>
      <c r="E17" s="156"/>
      <c r="F17" s="156"/>
      <c r="G17" s="156"/>
      <c r="H17" s="33" t="s">
        <v>35</v>
      </c>
      <c r="I17" s="34">
        <v>32.97</v>
      </c>
      <c r="J17" s="34">
        <v>93</v>
      </c>
      <c r="K17" s="34">
        <v>2.25</v>
      </c>
      <c r="L17" s="157">
        <v>0</v>
      </c>
      <c r="M17" s="157"/>
      <c r="N17" s="157">
        <v>21</v>
      </c>
      <c r="O17" s="158"/>
    </row>
    <row r="18" spans="1:15" ht="39.950000000000003" customHeight="1" thickBot="1">
      <c r="A18" s="35"/>
      <c r="B18" s="36"/>
      <c r="C18" s="36"/>
      <c r="D18" s="141" t="s">
        <v>36</v>
      </c>
      <c r="E18" s="141"/>
      <c r="F18" s="141"/>
      <c r="G18" s="141"/>
      <c r="H18" s="37"/>
      <c r="I18" s="38">
        <f>SUM(I11:I17)</f>
        <v>89.87</v>
      </c>
      <c r="J18" s="38">
        <f>SUM(J11:J17)</f>
        <v>1107.78</v>
      </c>
      <c r="K18" s="38">
        <f>SUM(K10:K17)</f>
        <v>30.95</v>
      </c>
      <c r="L18" s="142">
        <f>SUM(L10:M17)</f>
        <v>96.81</v>
      </c>
      <c r="M18" s="142"/>
      <c r="N18" s="142">
        <f>SUM(N10:O17)</f>
        <v>142.44</v>
      </c>
      <c r="O18" s="143"/>
    </row>
    <row r="19" spans="1:15" ht="29.25" hidden="1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1:15" ht="39.950000000000003" customHeight="1">
      <c r="A20" s="13"/>
      <c r="B20" s="14" t="s">
        <v>37</v>
      </c>
      <c r="C20" s="14"/>
      <c r="D20" s="147"/>
      <c r="E20" s="147"/>
      <c r="F20" s="147"/>
      <c r="G20" s="147"/>
      <c r="H20" s="19"/>
      <c r="I20" s="16"/>
      <c r="J20" s="17"/>
      <c r="K20" s="17"/>
      <c r="L20" s="129"/>
      <c r="M20" s="129"/>
      <c r="N20" s="129"/>
      <c r="O20" s="130"/>
    </row>
    <row r="21" spans="1:15" ht="39.950000000000003" customHeight="1">
      <c r="A21" s="18"/>
      <c r="B21" s="14" t="s">
        <v>38</v>
      </c>
      <c r="C21" s="39" t="s">
        <v>39</v>
      </c>
      <c r="D21" s="134" t="s">
        <v>40</v>
      </c>
      <c r="E21" s="134"/>
      <c r="F21" s="134"/>
      <c r="G21" s="134"/>
      <c r="H21" s="40" t="s">
        <v>41</v>
      </c>
      <c r="I21" s="41">
        <v>13.38</v>
      </c>
      <c r="J21" s="17">
        <v>275.60000000000002</v>
      </c>
      <c r="K21" s="42">
        <v>11.2</v>
      </c>
      <c r="L21" s="42">
        <v>7.1</v>
      </c>
      <c r="M21" s="42">
        <v>7.1</v>
      </c>
      <c r="N21" s="43">
        <v>25.3</v>
      </c>
      <c r="O21" s="43">
        <f>SUM(N21)</f>
        <v>25.3</v>
      </c>
    </row>
    <row r="22" spans="1:15" ht="39.950000000000003" customHeight="1">
      <c r="A22" s="18"/>
      <c r="B22" s="14" t="s">
        <v>42</v>
      </c>
      <c r="C22" s="44" t="s">
        <v>43</v>
      </c>
      <c r="D22" s="135" t="s">
        <v>44</v>
      </c>
      <c r="E22" s="135"/>
      <c r="F22" s="135"/>
      <c r="G22" s="135"/>
      <c r="H22" s="45" t="s">
        <v>45</v>
      </c>
      <c r="I22" s="41">
        <v>50.45</v>
      </c>
      <c r="J22" s="17">
        <v>327.39999999999998</v>
      </c>
      <c r="K22" s="41">
        <v>16.8</v>
      </c>
      <c r="L22" s="41">
        <v>10.7</v>
      </c>
      <c r="M22" s="41">
        <v>10.7</v>
      </c>
      <c r="N22" s="46">
        <v>4.5</v>
      </c>
      <c r="O22" s="46"/>
    </row>
    <row r="23" spans="1:15" ht="39.950000000000003" customHeight="1">
      <c r="A23" s="18" t="s">
        <v>46</v>
      </c>
      <c r="B23" s="22" t="s">
        <v>47</v>
      </c>
      <c r="C23" s="44" t="s">
        <v>48</v>
      </c>
      <c r="D23" s="136" t="s">
        <v>49</v>
      </c>
      <c r="E23" s="137"/>
      <c r="F23" s="137"/>
      <c r="G23" s="138"/>
      <c r="H23" s="45" t="s">
        <v>50</v>
      </c>
      <c r="I23" s="41">
        <v>11.58</v>
      </c>
      <c r="J23" s="16">
        <v>60</v>
      </c>
      <c r="K23" s="41">
        <v>15</v>
      </c>
      <c r="L23" s="41">
        <v>19</v>
      </c>
      <c r="M23" s="41">
        <v>19</v>
      </c>
      <c r="N23" s="46">
        <v>74</v>
      </c>
      <c r="O23" s="46"/>
    </row>
    <row r="24" spans="1:15" ht="39.950000000000003" customHeight="1">
      <c r="A24" s="18"/>
      <c r="B24" s="22" t="s">
        <v>51</v>
      </c>
      <c r="C24" s="39" t="s">
        <v>52</v>
      </c>
      <c r="D24" s="139" t="s">
        <v>53</v>
      </c>
      <c r="E24" s="139"/>
      <c r="F24" s="139"/>
      <c r="G24" s="139"/>
      <c r="H24" s="40" t="s">
        <v>27</v>
      </c>
      <c r="I24" s="42">
        <v>1.68</v>
      </c>
      <c r="J24" s="17">
        <v>72.400000000000006</v>
      </c>
      <c r="K24" s="42">
        <v>0</v>
      </c>
      <c r="L24" s="42">
        <v>0</v>
      </c>
      <c r="M24" s="42">
        <v>0</v>
      </c>
      <c r="N24" s="140">
        <v>15.7</v>
      </c>
      <c r="O24" s="140"/>
    </row>
    <row r="25" spans="1:15" ht="39.950000000000003" customHeight="1">
      <c r="A25" s="18"/>
      <c r="B25" s="14" t="s">
        <v>54</v>
      </c>
      <c r="C25" s="39"/>
      <c r="D25" s="139" t="s">
        <v>55</v>
      </c>
      <c r="E25" s="139"/>
      <c r="F25" s="139"/>
      <c r="G25" s="139"/>
      <c r="H25" s="40" t="s">
        <v>56</v>
      </c>
      <c r="I25" s="42">
        <v>2.91</v>
      </c>
      <c r="J25" s="17">
        <v>314.10000000000002</v>
      </c>
      <c r="K25" s="42">
        <v>3.2</v>
      </c>
      <c r="L25" s="42">
        <v>0.96</v>
      </c>
      <c r="M25" s="42">
        <v>0.96</v>
      </c>
      <c r="N25" s="140">
        <v>13.76</v>
      </c>
      <c r="O25" s="140"/>
    </row>
    <row r="26" spans="1:15" ht="39.950000000000003" customHeight="1">
      <c r="A26" s="47"/>
      <c r="B26" s="14"/>
      <c r="C26" s="14"/>
      <c r="D26" s="128"/>
      <c r="E26" s="128"/>
      <c r="F26" s="128"/>
      <c r="G26" s="128"/>
      <c r="H26" s="19"/>
      <c r="I26" s="16"/>
      <c r="J26" s="17"/>
      <c r="K26" s="17"/>
      <c r="L26" s="129"/>
      <c r="M26" s="129"/>
      <c r="N26" s="129"/>
      <c r="O26" s="130"/>
    </row>
    <row r="27" spans="1:15" ht="37.5" customHeight="1" thickBot="1">
      <c r="A27" s="48"/>
      <c r="B27" s="49"/>
      <c r="C27" s="49"/>
      <c r="D27" s="131" t="s">
        <v>36</v>
      </c>
      <c r="E27" s="131"/>
      <c r="F27" s="131"/>
      <c r="G27" s="131"/>
      <c r="H27" s="50"/>
      <c r="I27" s="51">
        <f>SUM(I20:I26)</f>
        <v>80.000000000000014</v>
      </c>
      <c r="J27" s="51">
        <f>SUM(J20:J26)</f>
        <v>1049.5</v>
      </c>
      <c r="K27" s="51">
        <f>SUM(K20:K26)</f>
        <v>46.2</v>
      </c>
      <c r="L27" s="132">
        <f>SUM(L20:M26)</f>
        <v>75.519999999999982</v>
      </c>
      <c r="M27" s="132"/>
      <c r="N27" s="132">
        <f>SUM(N20:O26)</f>
        <v>158.55999999999997</v>
      </c>
      <c r="O27" s="133"/>
    </row>
    <row r="28" spans="1:15" ht="39.75" hidden="1" customHeight="1" thickBot="1">
      <c r="A28" s="118"/>
      <c r="B28" s="119"/>
      <c r="C28" s="119"/>
      <c r="D28" s="119"/>
      <c r="E28" s="119"/>
      <c r="F28" s="119"/>
      <c r="G28" s="119"/>
      <c r="H28" s="52"/>
      <c r="I28" s="52"/>
      <c r="J28" s="52"/>
      <c r="K28" s="52"/>
      <c r="L28" s="52"/>
      <c r="M28" s="52"/>
      <c r="N28" s="119"/>
      <c r="O28" s="120"/>
    </row>
    <row r="29" spans="1:15" ht="39.75" hidden="1" customHeight="1" thickBot="1">
      <c r="A29" s="53"/>
      <c r="B29" s="54"/>
      <c r="C29" s="54"/>
      <c r="D29" s="121"/>
      <c r="E29" s="121"/>
      <c r="F29" s="121"/>
      <c r="G29" s="121"/>
      <c r="H29" s="55"/>
      <c r="I29" s="56"/>
      <c r="J29" s="57"/>
      <c r="K29" s="57"/>
      <c r="L29" s="122"/>
      <c r="M29" s="123"/>
      <c r="N29" s="123"/>
      <c r="O29" s="124"/>
    </row>
    <row r="30" spans="1:15" ht="39.75" hidden="1" customHeight="1">
      <c r="A30" s="58"/>
      <c r="B30" s="59"/>
      <c r="C30" s="59"/>
      <c r="D30" s="125"/>
      <c r="E30" s="125"/>
      <c r="F30" s="125"/>
      <c r="G30" s="125"/>
      <c r="H30" s="60"/>
      <c r="I30" s="61"/>
      <c r="J30" s="62"/>
      <c r="K30" s="62"/>
      <c r="L30" s="126"/>
      <c r="M30" s="126"/>
      <c r="N30" s="126"/>
      <c r="O30" s="127"/>
    </row>
    <row r="31" spans="1:15" ht="39.950000000000003" customHeight="1" thickBot="1">
      <c r="A31" s="63"/>
      <c r="B31" s="64"/>
      <c r="C31" s="64"/>
      <c r="D31" s="112" t="s">
        <v>57</v>
      </c>
      <c r="E31" s="113"/>
      <c r="F31" s="113"/>
      <c r="G31" s="65"/>
      <c r="H31" s="66"/>
      <c r="I31" s="67">
        <f>I18+I27+I30</f>
        <v>169.87</v>
      </c>
      <c r="J31" s="68">
        <f>J18+J27</f>
        <v>2157.2799999999997</v>
      </c>
      <c r="K31" s="68">
        <f>SUM(K18+K27)</f>
        <v>77.150000000000006</v>
      </c>
      <c r="L31" s="114">
        <f>L18+L27</f>
        <v>172.32999999999998</v>
      </c>
      <c r="M31" s="115"/>
      <c r="N31" s="116">
        <f>N18+N27</f>
        <v>301</v>
      </c>
      <c r="O31" s="117"/>
    </row>
    <row r="32" spans="1:15" ht="18">
      <c r="A32" s="69"/>
      <c r="B32" s="70"/>
      <c r="C32" s="70"/>
      <c r="D32" s="70"/>
      <c r="E32" s="70"/>
      <c r="F32" s="72"/>
      <c r="G32" s="70"/>
      <c r="H32" s="70"/>
      <c r="I32" s="70"/>
      <c r="J32" s="70"/>
      <c r="K32" s="5"/>
      <c r="L32" s="71"/>
      <c r="M32" s="5"/>
      <c r="N32" s="5"/>
      <c r="O32" s="8"/>
    </row>
    <row r="33" spans="1:15" ht="30.75" customHeight="1" thickBot="1">
      <c r="A33" s="69"/>
      <c r="B33" s="70"/>
      <c r="C33" s="70"/>
      <c r="D33" s="70"/>
      <c r="E33" s="111"/>
      <c r="F33" s="111"/>
      <c r="G33" s="111"/>
      <c r="H33" s="70"/>
      <c r="I33" s="70"/>
      <c r="J33" s="70"/>
      <c r="K33" s="5"/>
      <c r="L33" s="5"/>
      <c r="M33" s="5"/>
      <c r="N33" s="5"/>
      <c r="O33" s="73"/>
    </row>
    <row r="34" spans="1:15" ht="15.75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 ht="29.4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15" ht="12.9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15" ht="16.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15" ht="63.75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15" ht="0.75" customHeight="1" thickBo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3"/>
    </row>
    <row r="40" spans="1:15" hidden="1"/>
    <row r="41" spans="1:15" hidden="1"/>
    <row r="42" spans="1:15" hidden="1"/>
  </sheetData>
  <mergeCells count="61">
    <mergeCell ref="E33:G33"/>
    <mergeCell ref="L29:M29"/>
    <mergeCell ref="D30:G30"/>
    <mergeCell ref="L31:M31"/>
    <mergeCell ref="L30:M30"/>
    <mergeCell ref="N30:O30"/>
    <mergeCell ref="D29:G29"/>
    <mergeCell ref="L18:M18"/>
    <mergeCell ref="D25:G25"/>
    <mergeCell ref="D23:G23"/>
    <mergeCell ref="D20:G20"/>
    <mergeCell ref="D22:G22"/>
    <mergeCell ref="D26:G26"/>
    <mergeCell ref="N25:O25"/>
    <mergeCell ref="N31:O31"/>
    <mergeCell ref="N29:O29"/>
    <mergeCell ref="D31:F31"/>
    <mergeCell ref="N24:O24"/>
    <mergeCell ref="L27:M27"/>
    <mergeCell ref="L26:M26"/>
    <mergeCell ref="N26:O26"/>
    <mergeCell ref="N28:O28"/>
    <mergeCell ref="A28:G28"/>
    <mergeCell ref="N27:O27"/>
    <mergeCell ref="D27:G27"/>
    <mergeCell ref="D24:G24"/>
    <mergeCell ref="N14:O14"/>
    <mergeCell ref="N18:O18"/>
    <mergeCell ref="L16:M16"/>
    <mergeCell ref="L20:M20"/>
    <mergeCell ref="L14:M14"/>
    <mergeCell ref="N20:O20"/>
    <mergeCell ref="L17:M17"/>
    <mergeCell ref="D18:G18"/>
    <mergeCell ref="D21:G21"/>
    <mergeCell ref="A19:O19"/>
    <mergeCell ref="N17:O17"/>
    <mergeCell ref="D16:G16"/>
    <mergeCell ref="D14:G14"/>
    <mergeCell ref="D2:K2"/>
    <mergeCell ref="A10:O10"/>
    <mergeCell ref="N15:O15"/>
    <mergeCell ref="D11:G11"/>
    <mergeCell ref="B2:C2"/>
    <mergeCell ref="N9:O9"/>
    <mergeCell ref="M2:O2"/>
    <mergeCell ref="A5:O5"/>
    <mergeCell ref="N11:O11"/>
    <mergeCell ref="L11:M11"/>
    <mergeCell ref="N12:O12"/>
    <mergeCell ref="D13:G13"/>
    <mergeCell ref="N13:O13"/>
    <mergeCell ref="A6:O6"/>
    <mergeCell ref="A7:O7"/>
    <mergeCell ref="D15:G15"/>
    <mergeCell ref="D17:G17"/>
    <mergeCell ref="L12:M12"/>
    <mergeCell ref="D9:G9"/>
    <mergeCell ref="L9:M9"/>
    <mergeCell ref="D12:G12"/>
    <mergeCell ref="N16:O1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6"/>
  <sheetViews>
    <sheetView view="pageBreakPreview" topLeftCell="A22" zoomScale="75" zoomScaleNormal="75" zoomScaleSheetLayoutView="75" workbookViewId="0">
      <selection activeCell="A37" sqref="A31:XFD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62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63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64</v>
      </c>
      <c r="C11" s="39" t="s">
        <v>65</v>
      </c>
      <c r="D11" s="134" t="s">
        <v>66</v>
      </c>
      <c r="E11" s="134"/>
      <c r="F11" s="134"/>
      <c r="G11" s="134"/>
      <c r="H11" s="40" t="s">
        <v>67</v>
      </c>
      <c r="I11" s="42">
        <v>37.770000000000003</v>
      </c>
      <c r="J11" s="17">
        <v>307</v>
      </c>
      <c r="K11" s="42">
        <v>14.9</v>
      </c>
      <c r="L11" s="129">
        <v>21.2</v>
      </c>
      <c r="M11" s="129"/>
      <c r="N11" s="197">
        <v>13.8</v>
      </c>
      <c r="O11" s="198"/>
    </row>
    <row r="12" spans="1:24" ht="49.5" customHeight="1">
      <c r="A12" s="18"/>
      <c r="B12" s="14" t="s">
        <v>47</v>
      </c>
      <c r="C12" s="39" t="s">
        <v>68</v>
      </c>
      <c r="D12" s="170" t="s">
        <v>69</v>
      </c>
      <c r="E12" s="171"/>
      <c r="F12" s="171"/>
      <c r="G12" s="172"/>
      <c r="H12" s="40" t="s">
        <v>70</v>
      </c>
      <c r="I12" s="42">
        <v>19.09</v>
      </c>
      <c r="J12" s="16">
        <v>300.70999999999998</v>
      </c>
      <c r="K12" s="42">
        <v>10.6</v>
      </c>
      <c r="L12" s="159">
        <v>12.3</v>
      </c>
      <c r="M12" s="159"/>
      <c r="N12" s="140">
        <v>34.020000000000003</v>
      </c>
      <c r="O12" s="140"/>
    </row>
    <row r="13" spans="1:24" ht="39.950000000000003" customHeight="1">
      <c r="A13" s="18"/>
      <c r="B13" s="76" t="s">
        <v>24</v>
      </c>
      <c r="C13" s="77" t="s">
        <v>71</v>
      </c>
      <c r="D13" s="134" t="s">
        <v>72</v>
      </c>
      <c r="E13" s="134"/>
      <c r="F13" s="134"/>
      <c r="G13" s="134"/>
      <c r="H13" s="40" t="s">
        <v>27</v>
      </c>
      <c r="I13" s="42">
        <v>11.44</v>
      </c>
      <c r="J13" s="41">
        <v>252</v>
      </c>
      <c r="K13" s="41">
        <v>2.4</v>
      </c>
      <c r="L13" s="46">
        <v>0</v>
      </c>
      <c r="M13" s="46">
        <v>0</v>
      </c>
      <c r="N13" s="191">
        <v>63.2</v>
      </c>
      <c r="O13" s="192"/>
    </row>
    <row r="14" spans="1:24" ht="39.950000000000003" customHeight="1">
      <c r="A14" s="18"/>
      <c r="B14" s="76" t="s">
        <v>28</v>
      </c>
      <c r="C14" s="22"/>
      <c r="D14" s="193" t="s">
        <v>29</v>
      </c>
      <c r="E14" s="194"/>
      <c r="F14" s="194"/>
      <c r="G14" s="195"/>
      <c r="H14" s="15" t="s">
        <v>73</v>
      </c>
      <c r="I14" s="16">
        <v>2.4300000000000002</v>
      </c>
      <c r="J14" s="16">
        <v>93.6</v>
      </c>
      <c r="K14" s="16">
        <v>0.8</v>
      </c>
      <c r="L14" s="21">
        <v>12.3</v>
      </c>
      <c r="M14" s="21">
        <v>0</v>
      </c>
      <c r="N14" s="151">
        <v>22.6</v>
      </c>
      <c r="O14" s="196"/>
    </row>
    <row r="15" spans="1:24" ht="39.950000000000003" customHeight="1" thickBot="1">
      <c r="A15" s="29"/>
      <c r="B15" s="30"/>
      <c r="C15" s="30"/>
      <c r="D15" s="187"/>
      <c r="E15" s="187"/>
      <c r="F15" s="187"/>
      <c r="G15" s="187"/>
      <c r="H15" s="24"/>
      <c r="I15" s="25"/>
      <c r="J15" s="26"/>
      <c r="K15" s="26"/>
      <c r="L15" s="154"/>
      <c r="M15" s="154"/>
      <c r="N15" s="154"/>
      <c r="O15" s="155"/>
    </row>
    <row r="16" spans="1:24" ht="39.950000000000003" customHeight="1" thickBot="1">
      <c r="A16" s="31" t="s">
        <v>32</v>
      </c>
      <c r="B16" s="32" t="s">
        <v>33</v>
      </c>
      <c r="C16" s="32"/>
      <c r="D16" s="188" t="s">
        <v>34</v>
      </c>
      <c r="E16" s="188"/>
      <c r="F16" s="188"/>
      <c r="G16" s="188"/>
      <c r="H16" s="33" t="s">
        <v>35</v>
      </c>
      <c r="I16" s="34">
        <v>19.14</v>
      </c>
      <c r="J16" s="78">
        <v>74.400000000000006</v>
      </c>
      <c r="K16" s="78">
        <v>1.8</v>
      </c>
      <c r="L16" s="79">
        <v>0</v>
      </c>
      <c r="M16" s="79">
        <v>0</v>
      </c>
      <c r="N16" s="189">
        <v>16.8</v>
      </c>
      <c r="O16" s="190"/>
    </row>
    <row r="17" spans="1:15" ht="39.950000000000003" customHeight="1" thickBot="1">
      <c r="A17" s="35"/>
      <c r="B17" s="36"/>
      <c r="C17" s="36"/>
      <c r="D17" s="141" t="s">
        <v>36</v>
      </c>
      <c r="E17" s="141"/>
      <c r="F17" s="141"/>
      <c r="G17" s="141"/>
      <c r="H17" s="37"/>
      <c r="I17" s="38">
        <f>SUM(I11:I16)</f>
        <v>89.87</v>
      </c>
      <c r="J17" s="38">
        <f>SUM(J11:J16)</f>
        <v>1027.71</v>
      </c>
      <c r="K17" s="38">
        <f>SUM(K10:K16)</f>
        <v>30.5</v>
      </c>
      <c r="L17" s="142">
        <f>SUM(L10:M16)</f>
        <v>45.8</v>
      </c>
      <c r="M17" s="142"/>
      <c r="N17" s="142">
        <f>SUM(N10:O16)</f>
        <v>150.42000000000002</v>
      </c>
      <c r="O17" s="143"/>
    </row>
    <row r="18" spans="1:15" ht="29.25" hidden="1" customHeight="1" thickBo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</row>
    <row r="19" spans="1:15" ht="39.950000000000003" customHeight="1">
      <c r="A19" s="13"/>
      <c r="B19" s="14" t="s">
        <v>37</v>
      </c>
      <c r="C19" s="14"/>
      <c r="D19" s="147"/>
      <c r="E19" s="147"/>
      <c r="F19" s="147"/>
      <c r="G19" s="147"/>
      <c r="H19" s="19"/>
      <c r="I19" s="16"/>
      <c r="J19" s="17"/>
      <c r="K19" s="17"/>
      <c r="L19" s="129"/>
      <c r="M19" s="129"/>
      <c r="N19" s="129"/>
      <c r="O19" s="130"/>
    </row>
    <row r="20" spans="1:15" ht="49.5" customHeight="1">
      <c r="A20" s="18"/>
      <c r="B20" s="14" t="s">
        <v>38</v>
      </c>
      <c r="C20" s="80" t="s">
        <v>74</v>
      </c>
      <c r="D20" s="186" t="s">
        <v>75</v>
      </c>
      <c r="E20" s="186"/>
      <c r="F20" s="186"/>
      <c r="G20" s="186"/>
      <c r="H20" s="19" t="s">
        <v>76</v>
      </c>
      <c r="I20" s="16">
        <v>14.21</v>
      </c>
      <c r="J20" s="17">
        <v>275.60000000000002</v>
      </c>
      <c r="K20" s="17">
        <v>11.4</v>
      </c>
      <c r="L20" s="129">
        <v>2.8</v>
      </c>
      <c r="M20" s="129"/>
      <c r="N20" s="129">
        <v>27.3</v>
      </c>
      <c r="O20" s="130"/>
    </row>
    <row r="21" spans="1:15" ht="39.950000000000003" customHeight="1">
      <c r="A21" s="18"/>
      <c r="B21" s="22" t="s">
        <v>77</v>
      </c>
      <c r="C21" s="39" t="s">
        <v>78</v>
      </c>
      <c r="D21" s="139" t="s">
        <v>79</v>
      </c>
      <c r="E21" s="139"/>
      <c r="F21" s="139"/>
      <c r="G21" s="139"/>
      <c r="H21" s="40" t="s">
        <v>67</v>
      </c>
      <c r="I21" s="42">
        <v>57.14</v>
      </c>
      <c r="J21" s="16">
        <v>299</v>
      </c>
      <c r="K21" s="16">
        <v>18.399999999999999</v>
      </c>
      <c r="L21" s="21">
        <v>17.8</v>
      </c>
      <c r="M21" s="21">
        <v>98.6</v>
      </c>
      <c r="N21" s="159">
        <v>15.9</v>
      </c>
      <c r="O21" s="159"/>
    </row>
    <row r="22" spans="1:15" ht="39.950000000000003" customHeight="1">
      <c r="A22" s="18" t="s">
        <v>46</v>
      </c>
      <c r="B22" s="22" t="s">
        <v>80</v>
      </c>
      <c r="C22" s="44" t="s">
        <v>81</v>
      </c>
      <c r="D22" s="135" t="s">
        <v>82</v>
      </c>
      <c r="E22" s="135"/>
      <c r="F22" s="135"/>
      <c r="G22" s="135"/>
      <c r="H22" s="40" t="s">
        <v>50</v>
      </c>
      <c r="I22" s="42">
        <v>5.18</v>
      </c>
      <c r="J22" s="16">
        <v>352.6</v>
      </c>
      <c r="K22" s="16">
        <v>2.9</v>
      </c>
      <c r="L22" s="21">
        <v>3.9</v>
      </c>
      <c r="M22" s="21">
        <v>0</v>
      </c>
      <c r="N22" s="159">
        <v>27.9</v>
      </c>
      <c r="O22" s="160"/>
    </row>
    <row r="23" spans="1:15" ht="39.950000000000003" customHeight="1">
      <c r="A23" s="18"/>
      <c r="B23" s="14" t="s">
        <v>83</v>
      </c>
      <c r="C23" s="14"/>
      <c r="D23" s="128" t="s">
        <v>55</v>
      </c>
      <c r="E23" s="128"/>
      <c r="F23" s="128"/>
      <c r="G23" s="128"/>
      <c r="H23" s="19" t="s">
        <v>84</v>
      </c>
      <c r="I23" s="17">
        <v>3.47</v>
      </c>
      <c r="J23" s="17">
        <v>72.400000000000006</v>
      </c>
      <c r="K23" s="17">
        <v>2.6</v>
      </c>
      <c r="L23" s="81">
        <v>0.5</v>
      </c>
      <c r="M23" s="81">
        <v>12.3</v>
      </c>
      <c r="N23" s="184">
        <v>13.7</v>
      </c>
      <c r="O23" s="185"/>
    </row>
    <row r="24" spans="1:15" ht="39.950000000000003" customHeight="1">
      <c r="A24" s="47"/>
      <c r="B24" s="14"/>
      <c r="C24" s="14"/>
      <c r="D24" s="128"/>
      <c r="E24" s="128"/>
      <c r="F24" s="128"/>
      <c r="G24" s="128"/>
      <c r="H24" s="19"/>
      <c r="I24" s="16"/>
      <c r="J24" s="17"/>
      <c r="K24" s="17"/>
      <c r="L24" s="129"/>
      <c r="M24" s="129"/>
      <c r="N24" s="129"/>
      <c r="O24" s="130"/>
    </row>
    <row r="25" spans="1:15" ht="37.5" customHeight="1" thickBot="1">
      <c r="A25" s="48"/>
      <c r="B25" s="49"/>
      <c r="C25" s="49"/>
      <c r="D25" s="131" t="s">
        <v>36</v>
      </c>
      <c r="E25" s="131"/>
      <c r="F25" s="131"/>
      <c r="G25" s="131"/>
      <c r="H25" s="50"/>
      <c r="I25" s="51">
        <f>SUM(I19:I24)</f>
        <v>80</v>
      </c>
      <c r="J25" s="51">
        <f>SUM(J19:J24)</f>
        <v>999.6</v>
      </c>
      <c r="K25" s="51">
        <f>SUM(K19:K24)</f>
        <v>35.299999999999997</v>
      </c>
      <c r="L25" s="132">
        <f>SUM(L19:M24)</f>
        <v>135.9</v>
      </c>
      <c r="M25" s="132"/>
      <c r="N25" s="132">
        <f>SUM(N19:O24)</f>
        <v>84.8</v>
      </c>
      <c r="O25" s="133"/>
    </row>
    <row r="26" spans="1:15" ht="39.75" hidden="1" customHeight="1" thickBot="1">
      <c r="A26" s="118"/>
      <c r="B26" s="119"/>
      <c r="C26" s="119"/>
      <c r="D26" s="119"/>
      <c r="E26" s="119"/>
      <c r="F26" s="119"/>
      <c r="G26" s="119"/>
      <c r="H26" s="52"/>
      <c r="I26" s="52"/>
      <c r="J26" s="52"/>
      <c r="K26" s="52"/>
      <c r="L26" s="52"/>
      <c r="M26" s="52"/>
      <c r="N26" s="119"/>
      <c r="O26" s="120"/>
    </row>
    <row r="27" spans="1:15" ht="39.75" hidden="1" customHeight="1" thickBot="1">
      <c r="A27" s="53"/>
      <c r="B27" s="54"/>
      <c r="C27" s="54"/>
      <c r="D27" s="121"/>
      <c r="E27" s="121"/>
      <c r="F27" s="121"/>
      <c r="G27" s="121"/>
      <c r="H27" s="55"/>
      <c r="I27" s="56"/>
      <c r="J27" s="57"/>
      <c r="K27" s="57"/>
      <c r="L27" s="122"/>
      <c r="M27" s="123"/>
      <c r="N27" s="123"/>
      <c r="O27" s="124"/>
    </row>
    <row r="28" spans="1:15" ht="39.75" hidden="1" customHeight="1">
      <c r="A28" s="58"/>
      <c r="B28" s="59"/>
      <c r="C28" s="59"/>
      <c r="D28" s="125"/>
      <c r="E28" s="125"/>
      <c r="F28" s="125"/>
      <c r="G28" s="125"/>
      <c r="H28" s="60"/>
      <c r="I28" s="61"/>
      <c r="J28" s="62"/>
      <c r="K28" s="62"/>
      <c r="L28" s="126"/>
      <c r="M28" s="126"/>
      <c r="N28" s="126"/>
      <c r="O28" s="127"/>
    </row>
    <row r="29" spans="1:15" ht="39.950000000000003" customHeight="1" thickBot="1">
      <c r="A29" s="63"/>
      <c r="B29" s="64"/>
      <c r="C29" s="64"/>
      <c r="D29" s="112" t="s">
        <v>57</v>
      </c>
      <c r="E29" s="113"/>
      <c r="F29" s="113"/>
      <c r="G29" s="65"/>
      <c r="H29" s="66"/>
      <c r="I29" s="67">
        <f>I17+I25+I28</f>
        <v>169.87</v>
      </c>
      <c r="J29" s="68">
        <f>J17+J25</f>
        <v>2027.31</v>
      </c>
      <c r="K29" s="68">
        <f>SUM(K17+K25)</f>
        <v>65.8</v>
      </c>
      <c r="L29" s="114">
        <f>L17+L25</f>
        <v>181.7</v>
      </c>
      <c r="M29" s="115"/>
      <c r="N29" s="116">
        <f>N17+N25</f>
        <v>235.22000000000003</v>
      </c>
      <c r="O29" s="117"/>
    </row>
    <row r="30" spans="1:15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5"/>
      <c r="L30" s="5"/>
      <c r="M30" s="5"/>
      <c r="N30" s="5"/>
      <c r="O30" s="8"/>
    </row>
    <row r="31" spans="1:15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8"/>
    </row>
    <row r="32" spans="1:15" ht="29.4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/>
    </row>
    <row r="33" spans="1:34" ht="12.9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0.7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0.75" hidden="1" customHeight="1" thickBo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3"/>
    </row>
    <row r="37" spans="1:34" hidden="1"/>
    <row r="38" spans="1:34" hidden="1"/>
    <row r="39" spans="1:34" hidden="1"/>
    <row r="41" spans="1:3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</sheetData>
  <mergeCells count="58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A18:O18"/>
    <mergeCell ref="D19:G19"/>
    <mergeCell ref="L19:M19"/>
    <mergeCell ref="N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A26:G26"/>
    <mergeCell ref="N26:O26"/>
    <mergeCell ref="D27:G27"/>
    <mergeCell ref="L27:M27"/>
    <mergeCell ref="N27:O27"/>
    <mergeCell ref="N29:O29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view="pageBreakPreview" topLeftCell="A22" zoomScale="75" zoomScaleNormal="75" zoomScaleSheetLayoutView="75" workbookViewId="0">
      <selection activeCell="A31" sqref="A31:XFD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72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62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85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64</v>
      </c>
      <c r="C11" s="39" t="s">
        <v>65</v>
      </c>
      <c r="D11" s="134" t="s">
        <v>66</v>
      </c>
      <c r="E11" s="134"/>
      <c r="F11" s="134"/>
      <c r="G11" s="134"/>
      <c r="H11" s="40" t="s">
        <v>67</v>
      </c>
      <c r="I11" s="42">
        <v>42.69</v>
      </c>
      <c r="J11" s="17">
        <v>307</v>
      </c>
      <c r="K11" s="42">
        <v>14.9</v>
      </c>
      <c r="L11" s="129">
        <v>21.2</v>
      </c>
      <c r="M11" s="129"/>
      <c r="N11" s="197">
        <v>13.8</v>
      </c>
      <c r="O11" s="198"/>
    </row>
    <row r="12" spans="1:24" ht="49.5" customHeight="1">
      <c r="A12" s="18"/>
      <c r="B12" s="14" t="s">
        <v>47</v>
      </c>
      <c r="C12" s="39" t="s">
        <v>68</v>
      </c>
      <c r="D12" s="170" t="s">
        <v>86</v>
      </c>
      <c r="E12" s="171"/>
      <c r="F12" s="171"/>
      <c r="G12" s="172"/>
      <c r="H12" s="40" t="s">
        <v>50</v>
      </c>
      <c r="I12" s="42">
        <v>10.07</v>
      </c>
      <c r="J12" s="16">
        <v>300.70999999999998</v>
      </c>
      <c r="K12" s="42">
        <v>10.6</v>
      </c>
      <c r="L12" s="159">
        <v>12.3</v>
      </c>
      <c r="M12" s="159"/>
      <c r="N12" s="140">
        <v>34.020000000000003</v>
      </c>
      <c r="O12" s="140"/>
    </row>
    <row r="13" spans="1:24" ht="39.950000000000003" customHeight="1">
      <c r="A13" s="18"/>
      <c r="B13" s="76" t="s">
        <v>24</v>
      </c>
      <c r="C13" s="77" t="s">
        <v>71</v>
      </c>
      <c r="D13" s="134" t="s">
        <v>72</v>
      </c>
      <c r="E13" s="134"/>
      <c r="F13" s="134"/>
      <c r="G13" s="134"/>
      <c r="H13" s="40" t="s">
        <v>27</v>
      </c>
      <c r="I13" s="42">
        <v>12.93</v>
      </c>
      <c r="J13" s="41">
        <v>252</v>
      </c>
      <c r="K13" s="41">
        <v>2.4</v>
      </c>
      <c r="L13" s="46">
        <v>0</v>
      </c>
      <c r="M13" s="46">
        <v>0</v>
      </c>
      <c r="N13" s="191">
        <v>63.2</v>
      </c>
      <c r="O13" s="192"/>
    </row>
    <row r="14" spans="1:24" ht="39.950000000000003" customHeight="1">
      <c r="A14" s="18"/>
      <c r="B14" s="76" t="s">
        <v>28</v>
      </c>
      <c r="C14" s="22"/>
      <c r="D14" s="193" t="s">
        <v>29</v>
      </c>
      <c r="E14" s="194"/>
      <c r="F14" s="194"/>
      <c r="G14" s="195"/>
      <c r="H14" s="15" t="s">
        <v>87</v>
      </c>
      <c r="I14" s="16">
        <v>4.3099999999999996</v>
      </c>
      <c r="J14" s="16">
        <v>93.6</v>
      </c>
      <c r="K14" s="16">
        <v>0.8</v>
      </c>
      <c r="L14" s="21">
        <v>12.3</v>
      </c>
      <c r="M14" s="21">
        <v>0</v>
      </c>
      <c r="N14" s="151">
        <v>22.6</v>
      </c>
      <c r="O14" s="196"/>
    </row>
    <row r="15" spans="1:24" ht="39.950000000000003" customHeight="1" thickBot="1">
      <c r="A15" s="29"/>
      <c r="B15" s="30"/>
      <c r="C15" s="30"/>
      <c r="D15" s="187"/>
      <c r="E15" s="187"/>
      <c r="F15" s="187"/>
      <c r="G15" s="187"/>
      <c r="H15" s="24"/>
      <c r="I15" s="25"/>
      <c r="J15" s="26"/>
      <c r="K15" s="26"/>
      <c r="L15" s="154"/>
      <c r="M15" s="154"/>
      <c r="N15" s="154"/>
      <c r="O15" s="155"/>
    </row>
    <row r="16" spans="1:24" ht="39.950000000000003" customHeight="1" thickBot="1">
      <c r="A16" s="31" t="s">
        <v>32</v>
      </c>
      <c r="B16" s="32" t="s">
        <v>33</v>
      </c>
      <c r="C16" s="32"/>
      <c r="D16" s="188"/>
      <c r="E16" s="188"/>
      <c r="F16" s="188"/>
      <c r="G16" s="188"/>
      <c r="H16" s="33"/>
      <c r="I16" s="34"/>
      <c r="J16" s="78"/>
      <c r="K16" s="78"/>
      <c r="L16" s="79"/>
      <c r="M16" s="79"/>
      <c r="N16" s="189"/>
      <c r="O16" s="190"/>
    </row>
    <row r="17" spans="1:15" ht="39.950000000000003" customHeight="1" thickBot="1">
      <c r="A17" s="35"/>
      <c r="B17" s="36"/>
      <c r="C17" s="36"/>
      <c r="D17" s="141" t="s">
        <v>36</v>
      </c>
      <c r="E17" s="141"/>
      <c r="F17" s="141"/>
      <c r="G17" s="141"/>
      <c r="H17" s="37"/>
      <c r="I17" s="38">
        <f>SUM(I11:I16)</f>
        <v>70</v>
      </c>
      <c r="J17" s="38">
        <f>SUM(J11:J16)</f>
        <v>953.31000000000006</v>
      </c>
      <c r="K17" s="38">
        <f>SUM(K10:K16)</f>
        <v>28.7</v>
      </c>
      <c r="L17" s="142">
        <f>SUM(L10:M16)</f>
        <v>45.8</v>
      </c>
      <c r="M17" s="142"/>
      <c r="N17" s="142">
        <f>SUM(N10:O16)</f>
        <v>133.62</v>
      </c>
      <c r="O17" s="143"/>
    </row>
    <row r="18" spans="1:15" ht="29.25" hidden="1" customHeight="1" thickBo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</row>
    <row r="19" spans="1:15" ht="39.950000000000003" customHeight="1">
      <c r="A19" s="13"/>
      <c r="B19" s="14" t="s">
        <v>37</v>
      </c>
      <c r="C19" s="14"/>
      <c r="D19" s="147"/>
      <c r="E19" s="147"/>
      <c r="F19" s="147"/>
      <c r="G19" s="147"/>
      <c r="H19" s="19"/>
      <c r="I19" s="16"/>
      <c r="J19" s="17"/>
      <c r="K19" s="17"/>
      <c r="L19" s="129"/>
      <c r="M19" s="129"/>
      <c r="N19" s="129"/>
      <c r="O19" s="130"/>
    </row>
    <row r="20" spans="1:15" ht="49.5" customHeight="1">
      <c r="A20" s="18"/>
      <c r="B20" s="14" t="s">
        <v>38</v>
      </c>
      <c r="C20" s="80" t="s">
        <v>74</v>
      </c>
      <c r="D20" s="186" t="s">
        <v>75</v>
      </c>
      <c r="E20" s="186"/>
      <c r="F20" s="186"/>
      <c r="G20" s="186"/>
      <c r="H20" s="19" t="s">
        <v>76</v>
      </c>
      <c r="I20" s="16">
        <v>14.21</v>
      </c>
      <c r="J20" s="17">
        <v>275.60000000000002</v>
      </c>
      <c r="K20" s="17">
        <v>11.4</v>
      </c>
      <c r="L20" s="129">
        <v>2.8</v>
      </c>
      <c r="M20" s="129"/>
      <c r="N20" s="129">
        <v>27.3</v>
      </c>
      <c r="O20" s="130"/>
    </row>
    <row r="21" spans="1:15" ht="39.950000000000003" customHeight="1">
      <c r="A21" s="18"/>
      <c r="B21" s="22" t="s">
        <v>77</v>
      </c>
      <c r="C21" s="39" t="s">
        <v>78</v>
      </c>
      <c r="D21" s="139" t="s">
        <v>79</v>
      </c>
      <c r="E21" s="139"/>
      <c r="F21" s="139"/>
      <c r="G21" s="139"/>
      <c r="H21" s="40" t="s">
        <v>67</v>
      </c>
      <c r="I21" s="42">
        <v>57.14</v>
      </c>
      <c r="J21" s="16">
        <v>299</v>
      </c>
      <c r="K21" s="16">
        <v>18.399999999999999</v>
      </c>
      <c r="L21" s="21">
        <v>17.8</v>
      </c>
      <c r="M21" s="21">
        <v>98.6</v>
      </c>
      <c r="N21" s="159">
        <v>15.9</v>
      </c>
      <c r="O21" s="159"/>
    </row>
    <row r="22" spans="1:15" ht="39.950000000000003" customHeight="1">
      <c r="A22" s="18" t="s">
        <v>46</v>
      </c>
      <c r="B22" s="22" t="s">
        <v>80</v>
      </c>
      <c r="C22" s="44" t="s">
        <v>81</v>
      </c>
      <c r="D22" s="135" t="s">
        <v>82</v>
      </c>
      <c r="E22" s="135"/>
      <c r="F22" s="135"/>
      <c r="G22" s="135"/>
      <c r="H22" s="40" t="s">
        <v>50</v>
      </c>
      <c r="I22" s="42">
        <v>5.18</v>
      </c>
      <c r="J22" s="16">
        <v>352.6</v>
      </c>
      <c r="K22" s="16">
        <v>2.9</v>
      </c>
      <c r="L22" s="21">
        <v>3.9</v>
      </c>
      <c r="M22" s="21">
        <v>0</v>
      </c>
      <c r="N22" s="159">
        <v>27.9</v>
      </c>
      <c r="O22" s="160"/>
    </row>
    <row r="23" spans="1:15" ht="39.950000000000003" customHeight="1">
      <c r="A23" s="18"/>
      <c r="B23" s="14" t="s">
        <v>83</v>
      </c>
      <c r="C23" s="14"/>
      <c r="D23" s="128" t="s">
        <v>55</v>
      </c>
      <c r="E23" s="128"/>
      <c r="F23" s="128"/>
      <c r="G23" s="128"/>
      <c r="H23" s="19" t="s">
        <v>84</v>
      </c>
      <c r="I23" s="17">
        <v>3.47</v>
      </c>
      <c r="J23" s="17">
        <v>72.400000000000006</v>
      </c>
      <c r="K23" s="17">
        <v>2.6</v>
      </c>
      <c r="L23" s="81">
        <v>0.5</v>
      </c>
      <c r="M23" s="81">
        <v>12.3</v>
      </c>
      <c r="N23" s="184">
        <v>13.7</v>
      </c>
      <c r="O23" s="185"/>
    </row>
    <row r="24" spans="1:15" ht="39.950000000000003" customHeight="1">
      <c r="A24" s="47"/>
      <c r="B24" s="14"/>
      <c r="C24" s="14"/>
      <c r="D24" s="128"/>
      <c r="E24" s="128"/>
      <c r="F24" s="128"/>
      <c r="G24" s="128"/>
      <c r="H24" s="19"/>
      <c r="I24" s="16"/>
      <c r="J24" s="17"/>
      <c r="K24" s="17"/>
      <c r="L24" s="129"/>
      <c r="M24" s="129"/>
      <c r="N24" s="129"/>
      <c r="O24" s="130"/>
    </row>
    <row r="25" spans="1:15" ht="37.5" customHeight="1" thickBot="1">
      <c r="A25" s="48"/>
      <c r="B25" s="49"/>
      <c r="C25" s="49"/>
      <c r="D25" s="131" t="s">
        <v>36</v>
      </c>
      <c r="E25" s="131"/>
      <c r="F25" s="131"/>
      <c r="G25" s="131"/>
      <c r="H25" s="50"/>
      <c r="I25" s="51">
        <f>SUM(I19:I24)</f>
        <v>80</v>
      </c>
      <c r="J25" s="51">
        <f>SUM(J19:J24)</f>
        <v>999.6</v>
      </c>
      <c r="K25" s="51">
        <f>SUM(K19:K24)</f>
        <v>35.299999999999997</v>
      </c>
      <c r="L25" s="132">
        <f>SUM(L19:M24)</f>
        <v>135.9</v>
      </c>
      <c r="M25" s="132"/>
      <c r="N25" s="132">
        <f>SUM(N19:O24)</f>
        <v>84.8</v>
      </c>
      <c r="O25" s="133"/>
    </row>
    <row r="26" spans="1:15" ht="39.75" hidden="1" customHeight="1" thickBot="1">
      <c r="A26" s="118"/>
      <c r="B26" s="119"/>
      <c r="C26" s="119"/>
      <c r="D26" s="119"/>
      <c r="E26" s="119"/>
      <c r="F26" s="119"/>
      <c r="G26" s="119"/>
      <c r="H26" s="52"/>
      <c r="I26" s="52"/>
      <c r="J26" s="52"/>
      <c r="K26" s="52"/>
      <c r="L26" s="52"/>
      <c r="M26" s="52"/>
      <c r="N26" s="119"/>
      <c r="O26" s="120"/>
    </row>
    <row r="27" spans="1:15" ht="39.75" hidden="1" customHeight="1" thickBot="1">
      <c r="A27" s="53"/>
      <c r="B27" s="54"/>
      <c r="C27" s="54"/>
      <c r="D27" s="121"/>
      <c r="E27" s="121"/>
      <c r="F27" s="121"/>
      <c r="G27" s="121"/>
      <c r="H27" s="55"/>
      <c r="I27" s="56"/>
      <c r="J27" s="57"/>
      <c r="K27" s="57"/>
      <c r="L27" s="122"/>
      <c r="M27" s="123"/>
      <c r="N27" s="123"/>
      <c r="O27" s="124"/>
    </row>
    <row r="28" spans="1:15" ht="39.75" hidden="1" customHeight="1">
      <c r="A28" s="58"/>
      <c r="B28" s="59"/>
      <c r="C28" s="59"/>
      <c r="D28" s="125"/>
      <c r="E28" s="125"/>
      <c r="F28" s="125"/>
      <c r="G28" s="125"/>
      <c r="H28" s="60"/>
      <c r="I28" s="61"/>
      <c r="J28" s="62"/>
      <c r="K28" s="62"/>
      <c r="L28" s="126"/>
      <c r="M28" s="126"/>
      <c r="N28" s="126"/>
      <c r="O28" s="127"/>
    </row>
    <row r="29" spans="1:15" ht="39.950000000000003" customHeight="1" thickBot="1">
      <c r="A29" s="63"/>
      <c r="B29" s="64"/>
      <c r="C29" s="64"/>
      <c r="D29" s="112" t="s">
        <v>57</v>
      </c>
      <c r="E29" s="113"/>
      <c r="F29" s="113"/>
      <c r="G29" s="65"/>
      <c r="H29" s="66"/>
      <c r="I29" s="67">
        <f>I17+I25+I28</f>
        <v>150</v>
      </c>
      <c r="J29" s="68">
        <f>J17+J25</f>
        <v>1952.91</v>
      </c>
      <c r="K29" s="68">
        <f>SUM(K17+K25)</f>
        <v>64</v>
      </c>
      <c r="L29" s="114">
        <f>L17+L25</f>
        <v>181.7</v>
      </c>
      <c r="M29" s="115"/>
      <c r="N29" s="116">
        <f>N17+N25</f>
        <v>218.42000000000002</v>
      </c>
      <c r="O29" s="117"/>
    </row>
    <row r="30" spans="1:15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5"/>
      <c r="L30" s="5"/>
      <c r="M30" s="5"/>
      <c r="N30" s="5"/>
      <c r="O30" s="8"/>
    </row>
    <row r="31" spans="1:15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8"/>
    </row>
    <row r="32" spans="1:15" ht="29.4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/>
    </row>
    <row r="33" spans="1:34" ht="12.9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0.7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0.75" hidden="1" customHeight="1" thickBo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3"/>
    </row>
    <row r="37" spans="1:34" hidden="1"/>
    <row r="38" spans="1:34" hidden="1"/>
    <row r="39" spans="1:34" hidden="1"/>
    <row r="41" spans="1:3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</sheetData>
  <mergeCells count="58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A18:O18"/>
    <mergeCell ref="D19:G19"/>
    <mergeCell ref="L19:M19"/>
    <mergeCell ref="N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A26:G26"/>
    <mergeCell ref="N26:O26"/>
    <mergeCell ref="D27:G27"/>
    <mergeCell ref="L27:M27"/>
    <mergeCell ref="N27:O27"/>
    <mergeCell ref="N29:O29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6"/>
  <sheetViews>
    <sheetView view="pageBreakPreview" topLeftCell="A22" zoomScale="75" zoomScaleNormal="75" zoomScaleSheetLayoutView="75" workbookViewId="0">
      <selection activeCell="A31" sqref="A31:XFD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88</v>
      </c>
      <c r="N2" s="224"/>
      <c r="O2" s="225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63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89</v>
      </c>
      <c r="C11" s="82"/>
      <c r="D11" s="221" t="s">
        <v>90</v>
      </c>
      <c r="E11" s="222"/>
      <c r="F11" s="222"/>
      <c r="G11" s="223"/>
      <c r="H11" s="40" t="s">
        <v>91</v>
      </c>
      <c r="I11" s="42">
        <v>14.21</v>
      </c>
      <c r="J11" s="17">
        <v>214.5</v>
      </c>
      <c r="K11" s="42">
        <v>12.8</v>
      </c>
      <c r="L11" s="81">
        <v>15.3</v>
      </c>
      <c r="M11" s="81"/>
      <c r="N11" s="197">
        <v>6.5</v>
      </c>
      <c r="O11" s="198"/>
    </row>
    <row r="12" spans="1:24" ht="49.5" customHeight="1">
      <c r="A12" s="18"/>
      <c r="B12" s="14" t="s">
        <v>64</v>
      </c>
      <c r="C12" s="83" t="s">
        <v>92</v>
      </c>
      <c r="D12" s="221" t="s">
        <v>93</v>
      </c>
      <c r="E12" s="222"/>
      <c r="F12" s="222"/>
      <c r="G12" s="223"/>
      <c r="H12" s="40" t="s">
        <v>27</v>
      </c>
      <c r="I12" s="42">
        <v>35.71</v>
      </c>
      <c r="J12" s="16">
        <v>214.5</v>
      </c>
      <c r="K12" s="42">
        <v>12.8</v>
      </c>
      <c r="L12" s="21">
        <v>15.3</v>
      </c>
      <c r="M12" s="21"/>
      <c r="N12" s="197">
        <v>6.5</v>
      </c>
      <c r="O12" s="198"/>
    </row>
    <row r="13" spans="1:24" ht="39.950000000000003" customHeight="1">
      <c r="A13" s="18"/>
      <c r="B13" s="14" t="s">
        <v>80</v>
      </c>
      <c r="C13" s="84" t="s">
        <v>25</v>
      </c>
      <c r="D13" s="170" t="s">
        <v>26</v>
      </c>
      <c r="E13" s="171"/>
      <c r="F13" s="171"/>
      <c r="G13" s="172"/>
      <c r="H13" s="19" t="s">
        <v>27</v>
      </c>
      <c r="I13" s="20">
        <v>5.61</v>
      </c>
      <c r="J13" s="16">
        <v>82.9</v>
      </c>
      <c r="K13" s="20">
        <v>0.1</v>
      </c>
      <c r="L13" s="21">
        <v>0</v>
      </c>
      <c r="M13" s="21"/>
      <c r="N13" s="197">
        <v>21.7</v>
      </c>
      <c r="O13" s="198"/>
    </row>
    <row r="14" spans="1:24" ht="39.950000000000003" customHeight="1">
      <c r="A14" s="18"/>
      <c r="B14" s="14" t="s">
        <v>28</v>
      </c>
      <c r="C14" s="39"/>
      <c r="D14" s="221" t="s">
        <v>29</v>
      </c>
      <c r="E14" s="222"/>
      <c r="F14" s="222"/>
      <c r="G14" s="223"/>
      <c r="H14" s="40" t="s">
        <v>94</v>
      </c>
      <c r="I14" s="42">
        <v>7.01</v>
      </c>
      <c r="J14" s="25">
        <v>132</v>
      </c>
      <c r="K14" s="42">
        <v>3.8</v>
      </c>
      <c r="L14" s="85">
        <v>1.5</v>
      </c>
      <c r="M14" s="85"/>
      <c r="N14" s="197">
        <v>25.4</v>
      </c>
      <c r="O14" s="198"/>
    </row>
    <row r="15" spans="1:24" ht="39.950000000000003" customHeight="1" thickBot="1">
      <c r="A15" s="29"/>
      <c r="B15" s="14"/>
      <c r="C15" s="86"/>
      <c r="D15" s="203"/>
      <c r="E15" s="204"/>
      <c r="F15" s="204"/>
      <c r="G15" s="205"/>
      <c r="H15" s="87"/>
      <c r="I15" s="88"/>
      <c r="J15" s="89"/>
      <c r="K15" s="88"/>
      <c r="L15" s="90"/>
      <c r="M15" s="90"/>
      <c r="N15" s="206"/>
      <c r="O15" s="207"/>
    </row>
    <row r="16" spans="1:24" ht="39.950000000000003" customHeight="1" thickBot="1">
      <c r="A16" s="31" t="s">
        <v>32</v>
      </c>
      <c r="B16" s="91" t="s">
        <v>95</v>
      </c>
      <c r="C16" s="92"/>
      <c r="D16" s="208" t="s">
        <v>96</v>
      </c>
      <c r="E16" s="209"/>
      <c r="F16" s="209"/>
      <c r="G16" s="210"/>
      <c r="H16" s="93" t="s">
        <v>35</v>
      </c>
      <c r="I16" s="94">
        <v>27.33</v>
      </c>
      <c r="J16" s="95">
        <v>93</v>
      </c>
      <c r="K16" s="96">
        <v>0.5</v>
      </c>
      <c r="L16" s="211">
        <v>0</v>
      </c>
      <c r="M16" s="212"/>
      <c r="N16" s="213">
        <v>19.100000000000001</v>
      </c>
      <c r="O16" s="214"/>
    </row>
    <row r="17" spans="1:15" ht="39.950000000000003" customHeight="1" thickBot="1">
      <c r="A17" s="35"/>
      <c r="B17" s="36"/>
      <c r="C17" s="36"/>
      <c r="D17" s="215" t="s">
        <v>36</v>
      </c>
      <c r="E17" s="216"/>
      <c r="F17" s="216"/>
      <c r="G17" s="217"/>
      <c r="H17" s="37"/>
      <c r="I17" s="38">
        <f>SUM(I11:I16)</f>
        <v>89.87</v>
      </c>
      <c r="J17" s="38">
        <f>SUM(J11:J16)</f>
        <v>736.9</v>
      </c>
      <c r="K17" s="38">
        <f>SUM(K10:K16)</f>
        <v>30.000000000000004</v>
      </c>
      <c r="L17" s="218">
        <f>SUM(L10:M16)</f>
        <v>32.1</v>
      </c>
      <c r="M17" s="219"/>
      <c r="N17" s="218">
        <f>SUM(N10:O16)</f>
        <v>79.2</v>
      </c>
      <c r="O17" s="220"/>
    </row>
    <row r="18" spans="1:15" ht="29.25" hidden="1" customHeight="1" thickBo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</row>
    <row r="19" spans="1:15" ht="48.75" customHeight="1">
      <c r="A19" s="13"/>
      <c r="B19" s="97" t="s">
        <v>89</v>
      </c>
      <c r="C19" s="77" t="s">
        <v>97</v>
      </c>
      <c r="D19" s="134" t="s">
        <v>98</v>
      </c>
      <c r="E19" s="134"/>
      <c r="F19" s="134"/>
      <c r="G19" s="134"/>
      <c r="H19" s="40" t="s">
        <v>67</v>
      </c>
      <c r="I19" s="42">
        <v>11.37</v>
      </c>
      <c r="J19" s="98">
        <v>136</v>
      </c>
      <c r="K19" s="42">
        <v>1.9</v>
      </c>
      <c r="L19" s="99">
        <v>10</v>
      </c>
      <c r="M19" s="99">
        <v>12</v>
      </c>
      <c r="N19" s="200">
        <v>10</v>
      </c>
      <c r="O19" s="201"/>
    </row>
    <row r="20" spans="1:15" ht="49.5" customHeight="1">
      <c r="A20" s="18"/>
      <c r="B20" s="100" t="s">
        <v>38</v>
      </c>
      <c r="C20" s="77" t="s">
        <v>99</v>
      </c>
      <c r="D20" s="134" t="s">
        <v>100</v>
      </c>
      <c r="E20" s="134"/>
      <c r="F20" s="134"/>
      <c r="G20" s="134"/>
      <c r="H20" s="40" t="s">
        <v>101</v>
      </c>
      <c r="I20" s="42">
        <v>5.99</v>
      </c>
      <c r="J20" s="98">
        <v>187.5</v>
      </c>
      <c r="K20" s="42">
        <v>8.4</v>
      </c>
      <c r="L20" s="202">
        <v>9.5</v>
      </c>
      <c r="M20" s="202"/>
      <c r="N20" s="197">
        <v>17</v>
      </c>
      <c r="O20" s="198"/>
    </row>
    <row r="21" spans="1:15" ht="39.950000000000003" customHeight="1">
      <c r="A21" s="18"/>
      <c r="B21" s="14" t="s">
        <v>47</v>
      </c>
      <c r="C21" s="77" t="s">
        <v>102</v>
      </c>
      <c r="D21" s="199" t="s">
        <v>103</v>
      </c>
      <c r="E21" s="199"/>
      <c r="F21" s="199"/>
      <c r="G21" s="199"/>
      <c r="H21" s="40" t="s">
        <v>50</v>
      </c>
      <c r="I21" s="42">
        <v>22.2</v>
      </c>
      <c r="J21" s="16">
        <v>153</v>
      </c>
      <c r="K21" s="42">
        <v>4.0999999999999996</v>
      </c>
      <c r="L21" s="21">
        <v>5.6</v>
      </c>
      <c r="M21" s="21">
        <v>12</v>
      </c>
      <c r="N21" s="197">
        <v>22.3</v>
      </c>
      <c r="O21" s="198"/>
    </row>
    <row r="22" spans="1:15" ht="39.950000000000003" customHeight="1">
      <c r="A22" s="18" t="s">
        <v>46</v>
      </c>
      <c r="B22" s="22" t="s">
        <v>77</v>
      </c>
      <c r="C22" s="77" t="s">
        <v>104</v>
      </c>
      <c r="D22" s="170" t="s">
        <v>105</v>
      </c>
      <c r="E22" s="171"/>
      <c r="F22" s="171"/>
      <c r="G22" s="172"/>
      <c r="H22" s="40" t="s">
        <v>67</v>
      </c>
      <c r="I22" s="42">
        <v>32</v>
      </c>
      <c r="J22" s="16">
        <v>297</v>
      </c>
      <c r="K22" s="42">
        <v>15.5</v>
      </c>
      <c r="L22" s="21">
        <v>21.2</v>
      </c>
      <c r="M22" s="21">
        <v>10</v>
      </c>
      <c r="N22" s="140">
        <v>11.1</v>
      </c>
      <c r="O22" s="140"/>
    </row>
    <row r="23" spans="1:15" ht="39.950000000000003" customHeight="1">
      <c r="A23" s="18"/>
      <c r="B23" s="101" t="s">
        <v>80</v>
      </c>
      <c r="C23" s="77" t="s">
        <v>52</v>
      </c>
      <c r="D23" s="170" t="s">
        <v>106</v>
      </c>
      <c r="E23" s="171"/>
      <c r="F23" s="171"/>
      <c r="G23" s="172"/>
      <c r="H23" s="40" t="s">
        <v>27</v>
      </c>
      <c r="I23" s="42">
        <v>6.63</v>
      </c>
      <c r="J23" s="17">
        <v>60</v>
      </c>
      <c r="K23" s="42">
        <v>0</v>
      </c>
      <c r="L23" s="102">
        <v>0</v>
      </c>
      <c r="M23" s="81">
        <v>0</v>
      </c>
      <c r="N23" s="140">
        <v>15.7</v>
      </c>
      <c r="O23" s="140"/>
    </row>
    <row r="24" spans="1:15" ht="39.950000000000003" customHeight="1">
      <c r="A24" s="47"/>
      <c r="B24" s="22" t="s">
        <v>83</v>
      </c>
      <c r="C24" s="103"/>
      <c r="D24" s="139" t="s">
        <v>55</v>
      </c>
      <c r="E24" s="139"/>
      <c r="F24" s="139"/>
      <c r="G24" s="139"/>
      <c r="H24" s="40" t="s">
        <v>107</v>
      </c>
      <c r="I24" s="42">
        <v>1.81</v>
      </c>
      <c r="J24" s="17">
        <v>72.400000000000006</v>
      </c>
      <c r="K24" s="42">
        <v>2.1</v>
      </c>
      <c r="L24" s="81">
        <v>0.5</v>
      </c>
      <c r="M24" s="81">
        <v>16</v>
      </c>
      <c r="N24" s="197">
        <v>13.7</v>
      </c>
      <c r="O24" s="198"/>
    </row>
    <row r="25" spans="1:15" ht="37.5" customHeight="1" thickBot="1">
      <c r="A25" s="48"/>
      <c r="B25" s="49"/>
      <c r="C25" s="49"/>
      <c r="D25" s="131" t="s">
        <v>36</v>
      </c>
      <c r="E25" s="131"/>
      <c r="F25" s="131"/>
      <c r="G25" s="131"/>
      <c r="H25" s="50"/>
      <c r="I25" s="51">
        <f>SUM(I19:I24)</f>
        <v>80</v>
      </c>
      <c r="J25" s="51">
        <f>SUM(J19:J24)</f>
        <v>905.9</v>
      </c>
      <c r="K25" s="51">
        <f>SUM(K19:K24)</f>
        <v>32</v>
      </c>
      <c r="L25" s="132">
        <f>SUM(L19:M24)</f>
        <v>96.8</v>
      </c>
      <c r="M25" s="132"/>
      <c r="N25" s="132">
        <f>SUM(N19:O24)</f>
        <v>89.8</v>
      </c>
      <c r="O25" s="133"/>
    </row>
    <row r="26" spans="1:15" ht="39.75" hidden="1" customHeight="1" thickBot="1">
      <c r="A26" s="118"/>
      <c r="B26" s="119"/>
      <c r="C26" s="119"/>
      <c r="D26" s="119"/>
      <c r="E26" s="119"/>
      <c r="F26" s="119"/>
      <c r="G26" s="119"/>
      <c r="H26" s="52"/>
      <c r="I26" s="52"/>
      <c r="J26" s="52"/>
      <c r="K26" s="52"/>
      <c r="L26" s="52"/>
      <c r="M26" s="52"/>
      <c r="N26" s="119"/>
      <c r="O26" s="120"/>
    </row>
    <row r="27" spans="1:15" ht="39.75" hidden="1" customHeight="1" thickBot="1">
      <c r="A27" s="53"/>
      <c r="B27" s="54"/>
      <c r="C27" s="54"/>
      <c r="D27" s="121"/>
      <c r="E27" s="121"/>
      <c r="F27" s="121"/>
      <c r="G27" s="121"/>
      <c r="H27" s="55"/>
      <c r="I27" s="56"/>
      <c r="J27" s="57"/>
      <c r="K27" s="57"/>
      <c r="L27" s="122"/>
      <c r="M27" s="123"/>
      <c r="N27" s="123"/>
      <c r="O27" s="124"/>
    </row>
    <row r="28" spans="1:15" ht="39.75" hidden="1" customHeight="1">
      <c r="A28" s="58"/>
      <c r="B28" s="59"/>
      <c r="C28" s="59"/>
      <c r="D28" s="125"/>
      <c r="E28" s="125"/>
      <c r="F28" s="125"/>
      <c r="G28" s="125"/>
      <c r="H28" s="60"/>
      <c r="I28" s="61"/>
      <c r="J28" s="62"/>
      <c r="K28" s="62"/>
      <c r="L28" s="126"/>
      <c r="M28" s="126"/>
      <c r="N28" s="126"/>
      <c r="O28" s="127"/>
    </row>
    <row r="29" spans="1:15" ht="39.950000000000003" customHeight="1" thickBot="1">
      <c r="A29" s="63"/>
      <c r="B29" s="64"/>
      <c r="C29" s="64"/>
      <c r="D29" s="112" t="s">
        <v>57</v>
      </c>
      <c r="E29" s="113"/>
      <c r="F29" s="113"/>
      <c r="G29" s="65"/>
      <c r="H29" s="66"/>
      <c r="I29" s="67">
        <f>I17+I25+I28</f>
        <v>169.87</v>
      </c>
      <c r="J29" s="68">
        <f>J17+J25</f>
        <v>1642.8</v>
      </c>
      <c r="K29" s="68">
        <f>SUM(K17+K25)</f>
        <v>62</v>
      </c>
      <c r="L29" s="114">
        <f>L17+L25</f>
        <v>128.9</v>
      </c>
      <c r="M29" s="115"/>
      <c r="N29" s="116">
        <f>N17+N25</f>
        <v>169</v>
      </c>
      <c r="O29" s="117"/>
    </row>
    <row r="30" spans="1:15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5"/>
      <c r="L30" s="5"/>
      <c r="M30" s="5"/>
      <c r="N30" s="5"/>
      <c r="O30" s="8"/>
    </row>
    <row r="31" spans="1:15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8"/>
    </row>
    <row r="32" spans="1:15" ht="29.4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/>
    </row>
    <row r="33" spans="1:34" ht="12.9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0.7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0.75" hidden="1" customHeight="1" thickBo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3"/>
    </row>
    <row r="37" spans="1:34" hidden="1"/>
    <row r="38" spans="1:34" hidden="1"/>
    <row r="39" spans="1:34" hidden="1"/>
    <row r="41" spans="1:3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</sheetData>
  <mergeCells count="54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A18:O18"/>
    <mergeCell ref="D19:G19"/>
    <mergeCell ref="N19:O19"/>
    <mergeCell ref="D20:G20"/>
    <mergeCell ref="L20:M20"/>
    <mergeCell ref="N20:O20"/>
    <mergeCell ref="A26:G26"/>
    <mergeCell ref="N26:O26"/>
    <mergeCell ref="D21:G21"/>
    <mergeCell ref="N21:O21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7:G27"/>
    <mergeCell ref="L27:M27"/>
    <mergeCell ref="N27:O27"/>
    <mergeCell ref="D28:G28"/>
    <mergeCell ref="L28:M28"/>
    <mergeCell ref="N28:O28"/>
    <mergeCell ref="N29:O29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8"/>
  <sheetViews>
    <sheetView view="pageBreakPreview" topLeftCell="A25" zoomScale="75" zoomScaleNormal="75" zoomScaleSheetLayoutView="75" workbookViewId="0">
      <selection activeCell="A31" sqref="A31:XFD3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72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88</v>
      </c>
      <c r="N2" s="224"/>
      <c r="O2" s="225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85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89</v>
      </c>
      <c r="C11" s="82"/>
      <c r="D11" s="139" t="s">
        <v>90</v>
      </c>
      <c r="E11" s="139"/>
      <c r="F11" s="139"/>
      <c r="G11" s="139"/>
      <c r="H11" s="40" t="s">
        <v>108</v>
      </c>
      <c r="I11" s="42">
        <v>8.0299999999999994</v>
      </c>
      <c r="J11" s="17">
        <v>214.5</v>
      </c>
      <c r="K11" s="42">
        <v>12.8</v>
      </c>
      <c r="L11" s="81">
        <v>15.3</v>
      </c>
      <c r="M11" s="81"/>
      <c r="N11" s="140">
        <v>6.5</v>
      </c>
      <c r="O11" s="140"/>
    </row>
    <row r="12" spans="1:24" ht="49.5" customHeight="1">
      <c r="A12" s="18"/>
      <c r="B12" s="14" t="s">
        <v>64</v>
      </c>
      <c r="C12" s="83" t="s">
        <v>92</v>
      </c>
      <c r="D12" s="139" t="s">
        <v>109</v>
      </c>
      <c r="E12" s="139"/>
      <c r="F12" s="139"/>
      <c r="G12" s="139"/>
      <c r="H12" s="40" t="s">
        <v>27</v>
      </c>
      <c r="I12" s="42">
        <v>32.01</v>
      </c>
      <c r="J12" s="16">
        <v>214.5</v>
      </c>
      <c r="K12" s="42">
        <v>12.8</v>
      </c>
      <c r="L12" s="21">
        <v>15.3</v>
      </c>
      <c r="M12" s="21"/>
      <c r="N12" s="140">
        <v>6.5</v>
      </c>
      <c r="O12" s="140"/>
    </row>
    <row r="13" spans="1:24" ht="39.950000000000003" customHeight="1">
      <c r="A13" s="18"/>
      <c r="B13" s="14" t="s">
        <v>24</v>
      </c>
      <c r="C13" s="84" t="s">
        <v>25</v>
      </c>
      <c r="D13" s="134" t="s">
        <v>26</v>
      </c>
      <c r="E13" s="134"/>
      <c r="F13" s="134"/>
      <c r="G13" s="134"/>
      <c r="H13" s="19" t="s">
        <v>27</v>
      </c>
      <c r="I13" s="20">
        <v>6.12</v>
      </c>
      <c r="J13" s="16">
        <v>82.9</v>
      </c>
      <c r="K13" s="20">
        <v>0.1</v>
      </c>
      <c r="L13" s="21">
        <v>0</v>
      </c>
      <c r="M13" s="21"/>
      <c r="N13" s="197">
        <v>21.7</v>
      </c>
      <c r="O13" s="198"/>
    </row>
    <row r="14" spans="1:24" ht="39.950000000000003" customHeight="1">
      <c r="A14" s="18"/>
      <c r="B14" s="14" t="s">
        <v>28</v>
      </c>
      <c r="C14" s="39"/>
      <c r="D14" s="139" t="s">
        <v>29</v>
      </c>
      <c r="E14" s="139"/>
      <c r="F14" s="139"/>
      <c r="G14" s="139"/>
      <c r="H14" s="40" t="s">
        <v>110</v>
      </c>
      <c r="I14" s="42">
        <v>6</v>
      </c>
      <c r="J14" s="25">
        <v>132</v>
      </c>
      <c r="K14" s="42">
        <v>3.8</v>
      </c>
      <c r="L14" s="85">
        <v>1.5</v>
      </c>
      <c r="M14" s="85"/>
      <c r="N14" s="197">
        <v>25.4</v>
      </c>
      <c r="O14" s="198"/>
    </row>
    <row r="15" spans="1:24" ht="39.950000000000003" customHeight="1" thickBot="1">
      <c r="A15" s="29"/>
      <c r="B15" s="14"/>
      <c r="C15" s="86"/>
      <c r="D15" s="226"/>
      <c r="E15" s="226"/>
      <c r="F15" s="226"/>
      <c r="G15" s="226"/>
      <c r="H15" s="87"/>
      <c r="I15" s="88"/>
      <c r="J15" s="89"/>
      <c r="K15" s="88"/>
      <c r="L15" s="90"/>
      <c r="M15" s="90"/>
      <c r="N15" s="206"/>
      <c r="O15" s="207"/>
    </row>
    <row r="16" spans="1:24" ht="39.950000000000003" customHeight="1" thickBot="1">
      <c r="A16" s="31" t="s">
        <v>32</v>
      </c>
      <c r="B16" s="91" t="s">
        <v>95</v>
      </c>
      <c r="C16" s="92"/>
      <c r="D16" s="227" t="s">
        <v>34</v>
      </c>
      <c r="E16" s="156"/>
      <c r="F16" s="156"/>
      <c r="G16" s="156"/>
      <c r="H16" s="93" t="s">
        <v>35</v>
      </c>
      <c r="I16" s="94">
        <v>17.84</v>
      </c>
      <c r="J16" s="78">
        <v>74.400000000000006</v>
      </c>
      <c r="K16" s="78">
        <v>1.8</v>
      </c>
      <c r="L16" s="79">
        <v>0</v>
      </c>
      <c r="M16" s="79">
        <v>0</v>
      </c>
      <c r="N16" s="189">
        <v>16.8</v>
      </c>
      <c r="O16" s="190"/>
    </row>
    <row r="17" spans="1:15" ht="39.950000000000003" customHeight="1" thickBot="1">
      <c r="A17" s="35"/>
      <c r="B17" s="36"/>
      <c r="C17" s="36"/>
      <c r="D17" s="141" t="s">
        <v>36</v>
      </c>
      <c r="E17" s="141"/>
      <c r="F17" s="141"/>
      <c r="G17" s="141"/>
      <c r="H17" s="37"/>
      <c r="I17" s="38">
        <f>SUM(I11:I16)</f>
        <v>70</v>
      </c>
      <c r="J17" s="38">
        <f>SUM(J11:J16)</f>
        <v>718.3</v>
      </c>
      <c r="K17" s="38">
        <f>SUM(K10:K16)</f>
        <v>31.300000000000004</v>
      </c>
      <c r="L17" s="142">
        <f>SUM(L10:M16)</f>
        <v>32.1</v>
      </c>
      <c r="M17" s="142"/>
      <c r="N17" s="142">
        <f>SUM(N10:O16)</f>
        <v>76.900000000000006</v>
      </c>
      <c r="O17" s="143"/>
    </row>
    <row r="18" spans="1:15" ht="29.25" hidden="1" customHeight="1" thickBo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</row>
    <row r="19" spans="1:15" ht="48.75" customHeight="1">
      <c r="A19" s="13"/>
      <c r="B19" s="97" t="s">
        <v>89</v>
      </c>
      <c r="C19" s="77" t="s">
        <v>97</v>
      </c>
      <c r="D19" s="134" t="s">
        <v>98</v>
      </c>
      <c r="E19" s="134"/>
      <c r="F19" s="134"/>
      <c r="G19" s="134"/>
      <c r="H19" s="40" t="s">
        <v>67</v>
      </c>
      <c r="I19" s="42">
        <v>11.37</v>
      </c>
      <c r="J19" s="98">
        <v>136</v>
      </c>
      <c r="K19" s="42">
        <v>1.9</v>
      </c>
      <c r="L19" s="99">
        <v>10</v>
      </c>
      <c r="M19" s="99">
        <v>12</v>
      </c>
      <c r="N19" s="200">
        <v>10</v>
      </c>
      <c r="O19" s="201"/>
    </row>
    <row r="20" spans="1:15" ht="49.5" customHeight="1">
      <c r="A20" s="18"/>
      <c r="B20" s="100" t="s">
        <v>38</v>
      </c>
      <c r="C20" s="77" t="s">
        <v>99</v>
      </c>
      <c r="D20" s="134" t="s">
        <v>100</v>
      </c>
      <c r="E20" s="134"/>
      <c r="F20" s="134"/>
      <c r="G20" s="134"/>
      <c r="H20" s="40" t="s">
        <v>101</v>
      </c>
      <c r="I20" s="42">
        <v>5.99</v>
      </c>
      <c r="J20" s="98">
        <v>187.5</v>
      </c>
      <c r="K20" s="42">
        <v>8.4</v>
      </c>
      <c r="L20" s="202">
        <v>9.5</v>
      </c>
      <c r="M20" s="202"/>
      <c r="N20" s="197">
        <v>17</v>
      </c>
      <c r="O20" s="198"/>
    </row>
    <row r="21" spans="1:15" ht="39.950000000000003" customHeight="1">
      <c r="A21" s="18"/>
      <c r="B21" s="14" t="s">
        <v>77</v>
      </c>
      <c r="C21" s="77" t="s">
        <v>102</v>
      </c>
      <c r="D21" s="199" t="s">
        <v>103</v>
      </c>
      <c r="E21" s="199"/>
      <c r="F21" s="199"/>
      <c r="G21" s="199"/>
      <c r="H21" s="40" t="s">
        <v>50</v>
      </c>
      <c r="I21" s="42">
        <v>22.2</v>
      </c>
      <c r="J21" s="16">
        <v>153</v>
      </c>
      <c r="K21" s="42">
        <v>4.0999999999999996</v>
      </c>
      <c r="L21" s="21">
        <v>5.6</v>
      </c>
      <c r="M21" s="21">
        <v>12</v>
      </c>
      <c r="N21" s="197">
        <v>22.3</v>
      </c>
      <c r="O21" s="198"/>
    </row>
    <row r="22" spans="1:15" ht="39.950000000000003" customHeight="1">
      <c r="A22" s="18" t="s">
        <v>46</v>
      </c>
      <c r="B22" s="22"/>
      <c r="C22" s="77" t="s">
        <v>104</v>
      </c>
      <c r="D22" s="170" t="s">
        <v>105</v>
      </c>
      <c r="E22" s="171"/>
      <c r="F22" s="171"/>
      <c r="G22" s="172"/>
      <c r="H22" s="40" t="s">
        <v>67</v>
      </c>
      <c r="I22" s="42">
        <v>32</v>
      </c>
      <c r="J22" s="16">
        <v>297</v>
      </c>
      <c r="K22" s="42">
        <v>15.5</v>
      </c>
      <c r="L22" s="21">
        <v>21.2</v>
      </c>
      <c r="M22" s="21">
        <v>10</v>
      </c>
      <c r="N22" s="140">
        <v>11.1</v>
      </c>
      <c r="O22" s="140"/>
    </row>
    <row r="23" spans="1:15" ht="39.950000000000003" customHeight="1">
      <c r="A23" s="18"/>
      <c r="B23" s="22" t="s">
        <v>80</v>
      </c>
      <c r="C23" s="77" t="s">
        <v>52</v>
      </c>
      <c r="D23" s="170" t="s">
        <v>106</v>
      </c>
      <c r="E23" s="171"/>
      <c r="F23" s="171"/>
      <c r="G23" s="172"/>
      <c r="H23" s="40" t="s">
        <v>27</v>
      </c>
      <c r="I23" s="42">
        <v>6.63</v>
      </c>
      <c r="J23" s="17">
        <v>60</v>
      </c>
      <c r="K23" s="42">
        <v>0</v>
      </c>
      <c r="L23" s="102">
        <v>0</v>
      </c>
      <c r="M23" s="81">
        <v>0</v>
      </c>
      <c r="N23" s="140">
        <v>15.7</v>
      </c>
      <c r="O23" s="140"/>
    </row>
    <row r="24" spans="1:15" ht="39.950000000000003" customHeight="1">
      <c r="A24" s="47"/>
      <c r="B24" s="22" t="s">
        <v>83</v>
      </c>
      <c r="C24" s="103"/>
      <c r="D24" s="139" t="s">
        <v>55</v>
      </c>
      <c r="E24" s="139"/>
      <c r="F24" s="139"/>
      <c r="G24" s="139"/>
      <c r="H24" s="40" t="s">
        <v>107</v>
      </c>
      <c r="I24" s="42">
        <v>1.81</v>
      </c>
      <c r="J24" s="17">
        <v>72.400000000000006</v>
      </c>
      <c r="K24" s="42">
        <v>2.1</v>
      </c>
      <c r="L24" s="81">
        <v>0.5</v>
      </c>
      <c r="M24" s="81">
        <v>16</v>
      </c>
      <c r="N24" s="197">
        <v>13.7</v>
      </c>
      <c r="O24" s="198"/>
    </row>
    <row r="25" spans="1:15" ht="37.5" customHeight="1" thickBot="1">
      <c r="A25" s="48"/>
      <c r="B25" s="49"/>
      <c r="C25" s="49"/>
      <c r="D25" s="131" t="s">
        <v>36</v>
      </c>
      <c r="E25" s="131"/>
      <c r="F25" s="131"/>
      <c r="G25" s="131"/>
      <c r="H25" s="50"/>
      <c r="I25" s="51">
        <f>SUM(I19:I24)</f>
        <v>80</v>
      </c>
      <c r="J25" s="51">
        <f>SUM(J19:J24)</f>
        <v>905.9</v>
      </c>
      <c r="K25" s="51">
        <f>SUM(K19:K24)</f>
        <v>32</v>
      </c>
      <c r="L25" s="132">
        <f>SUM(L19:M24)</f>
        <v>96.8</v>
      </c>
      <c r="M25" s="132"/>
      <c r="N25" s="132">
        <f>SUM(N19:O24)</f>
        <v>89.8</v>
      </c>
      <c r="O25" s="133"/>
    </row>
    <row r="26" spans="1:15" ht="39.75" hidden="1" customHeight="1" thickBot="1">
      <c r="A26" s="118"/>
      <c r="B26" s="119"/>
      <c r="C26" s="119"/>
      <c r="D26" s="119"/>
      <c r="E26" s="119"/>
      <c r="F26" s="119"/>
      <c r="G26" s="119"/>
      <c r="H26" s="52"/>
      <c r="I26" s="52"/>
      <c r="J26" s="52"/>
      <c r="K26" s="52"/>
      <c r="L26" s="52"/>
      <c r="M26" s="52"/>
      <c r="N26" s="119"/>
      <c r="O26" s="120"/>
    </row>
    <row r="27" spans="1:15" ht="39.75" hidden="1" customHeight="1" thickBot="1">
      <c r="A27" s="53"/>
      <c r="B27" s="54"/>
      <c r="C27" s="54"/>
      <c r="D27" s="121"/>
      <c r="E27" s="121"/>
      <c r="F27" s="121"/>
      <c r="G27" s="121"/>
      <c r="H27" s="55"/>
      <c r="I27" s="56"/>
      <c r="J27" s="57"/>
      <c r="K27" s="57"/>
      <c r="L27" s="122"/>
      <c r="M27" s="123"/>
      <c r="N27" s="123"/>
      <c r="O27" s="124"/>
    </row>
    <row r="28" spans="1:15" ht="39.75" hidden="1" customHeight="1">
      <c r="A28" s="58"/>
      <c r="B28" s="59"/>
      <c r="C28" s="59"/>
      <c r="D28" s="125"/>
      <c r="E28" s="125"/>
      <c r="F28" s="125"/>
      <c r="G28" s="125"/>
      <c r="H28" s="60"/>
      <c r="I28" s="61"/>
      <c r="J28" s="62"/>
      <c r="K28" s="62"/>
      <c r="L28" s="126"/>
      <c r="M28" s="126"/>
      <c r="N28" s="126"/>
      <c r="O28" s="127"/>
    </row>
    <row r="29" spans="1:15" ht="39.950000000000003" customHeight="1" thickBot="1">
      <c r="A29" s="63"/>
      <c r="B29" s="64"/>
      <c r="C29" s="64"/>
      <c r="D29" s="112" t="s">
        <v>57</v>
      </c>
      <c r="E29" s="113"/>
      <c r="F29" s="113"/>
      <c r="G29" s="65"/>
      <c r="H29" s="66"/>
      <c r="I29" s="67">
        <f>I17+I25+I28</f>
        <v>150</v>
      </c>
      <c r="J29" s="68">
        <f>J17+J25</f>
        <v>1624.1999999999998</v>
      </c>
      <c r="K29" s="68">
        <f>SUM(K17+K25)</f>
        <v>63.300000000000004</v>
      </c>
      <c r="L29" s="114">
        <f>L17+L25</f>
        <v>128.9</v>
      </c>
      <c r="M29" s="115"/>
      <c r="N29" s="116">
        <f>N17+N25</f>
        <v>166.7</v>
      </c>
      <c r="O29" s="117"/>
    </row>
    <row r="30" spans="1:15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5"/>
      <c r="L30" s="5"/>
      <c r="M30" s="5"/>
      <c r="N30" s="5"/>
      <c r="O30" s="8"/>
    </row>
    <row r="31" spans="1:15" ht="18">
      <c r="A31" s="69"/>
      <c r="B31" s="70"/>
      <c r="C31" s="70"/>
      <c r="D31" s="70"/>
      <c r="E31" s="70"/>
      <c r="F31" s="72"/>
      <c r="G31" s="70"/>
      <c r="H31" s="70"/>
      <c r="I31" s="70"/>
      <c r="J31" s="70"/>
      <c r="K31" s="5"/>
      <c r="L31" s="71"/>
      <c r="M31" s="5"/>
      <c r="N31" s="5"/>
      <c r="O31" s="8"/>
    </row>
    <row r="32" spans="1:15" ht="30.75" customHeight="1" thickBot="1">
      <c r="A32" s="70"/>
      <c r="B32" s="70"/>
      <c r="C32" s="70"/>
      <c r="D32" s="70"/>
      <c r="E32" s="111"/>
      <c r="F32" s="111"/>
      <c r="G32" s="111"/>
      <c r="H32" s="70"/>
      <c r="I32" s="70"/>
      <c r="J32" s="70"/>
      <c r="K32" s="5"/>
      <c r="L32" s="5"/>
      <c r="M32" s="5"/>
      <c r="N32" s="5"/>
      <c r="O32" s="73"/>
    </row>
    <row r="33" spans="1:3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29.4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12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6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0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3"/>
    </row>
    <row r="39" spans="1:34" hidden="1"/>
    <row r="40" spans="1:34" hidden="1"/>
    <row r="41" spans="1:34" hidden="1"/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54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L17:M17"/>
    <mergeCell ref="N17:O17"/>
    <mergeCell ref="A18:O18"/>
    <mergeCell ref="D19:G19"/>
    <mergeCell ref="N19:O19"/>
    <mergeCell ref="D20:G20"/>
    <mergeCell ref="L20:M20"/>
    <mergeCell ref="N20:O20"/>
    <mergeCell ref="A26:G26"/>
    <mergeCell ref="N26:O26"/>
    <mergeCell ref="D21:G21"/>
    <mergeCell ref="N21:O21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7:G27"/>
    <mergeCell ref="L27:M27"/>
    <mergeCell ref="N27:O27"/>
    <mergeCell ref="D28:G28"/>
    <mergeCell ref="L28:M28"/>
    <mergeCell ref="N28:O28"/>
    <mergeCell ref="N29:O29"/>
    <mergeCell ref="E32:G32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1"/>
  <sheetViews>
    <sheetView view="pageBreakPreview" topLeftCell="A24" zoomScale="75" zoomScaleNormal="75" zoomScaleSheetLayoutView="75" workbookViewId="0">
      <selection activeCell="A33" sqref="A33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78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111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58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89</v>
      </c>
      <c r="C11" s="39" t="s">
        <v>112</v>
      </c>
      <c r="D11" s="139" t="s">
        <v>113</v>
      </c>
      <c r="E11" s="139"/>
      <c r="F11" s="139"/>
      <c r="G11" s="139"/>
      <c r="H11" s="40" t="s">
        <v>114</v>
      </c>
      <c r="I11" s="42">
        <v>12.91</v>
      </c>
      <c r="J11" s="17">
        <v>183.75</v>
      </c>
      <c r="K11" s="42">
        <v>4.1500000000000004</v>
      </c>
      <c r="L11" s="129">
        <v>3.85</v>
      </c>
      <c r="M11" s="129"/>
      <c r="N11" s="140">
        <v>33.200000000000003</v>
      </c>
      <c r="O11" s="140"/>
    </row>
    <row r="12" spans="1:24" ht="39.950000000000003" customHeight="1">
      <c r="A12" s="18"/>
      <c r="B12" s="14" t="s">
        <v>64</v>
      </c>
      <c r="C12" s="39" t="s">
        <v>115</v>
      </c>
      <c r="D12" s="199" t="s">
        <v>116</v>
      </c>
      <c r="E12" s="199"/>
      <c r="F12" s="199"/>
      <c r="G12" s="199"/>
      <c r="H12" s="40" t="s">
        <v>117</v>
      </c>
      <c r="I12" s="42">
        <v>42.58</v>
      </c>
      <c r="J12" s="17">
        <v>462</v>
      </c>
      <c r="K12" s="41">
        <v>27.8</v>
      </c>
      <c r="L12" s="81">
        <v>20.85</v>
      </c>
      <c r="M12" s="81">
        <v>124</v>
      </c>
      <c r="N12" s="191">
        <v>40.049999999999997</v>
      </c>
      <c r="O12" s="232"/>
    </row>
    <row r="13" spans="1:24" ht="39.950000000000003" customHeight="1">
      <c r="A13" s="18" t="s">
        <v>23</v>
      </c>
      <c r="B13" s="14" t="s">
        <v>24</v>
      </c>
      <c r="C13" s="39" t="s">
        <v>52</v>
      </c>
      <c r="D13" s="139" t="s">
        <v>118</v>
      </c>
      <c r="E13" s="139"/>
      <c r="F13" s="139"/>
      <c r="G13" s="139"/>
      <c r="H13" s="40" t="s">
        <v>27</v>
      </c>
      <c r="I13" s="42">
        <v>1.49</v>
      </c>
      <c r="J13" s="17">
        <v>60</v>
      </c>
      <c r="K13" s="42">
        <v>0</v>
      </c>
      <c r="L13" s="81">
        <v>0</v>
      </c>
      <c r="M13" s="81">
        <v>0</v>
      </c>
      <c r="N13" s="140">
        <v>15.7</v>
      </c>
      <c r="O13" s="140"/>
    </row>
    <row r="14" spans="1:24" ht="39.950000000000003" customHeight="1">
      <c r="A14" s="18"/>
      <c r="B14" s="14" t="s">
        <v>28</v>
      </c>
      <c r="C14" s="14"/>
      <c r="D14" s="139"/>
      <c r="E14" s="139"/>
      <c r="F14" s="139"/>
      <c r="G14" s="139"/>
      <c r="H14" s="15"/>
      <c r="I14" s="16"/>
      <c r="J14" s="17"/>
      <c r="K14" s="17"/>
      <c r="L14" s="129"/>
      <c r="M14" s="129"/>
      <c r="N14" s="129"/>
      <c r="O14" s="130"/>
    </row>
    <row r="15" spans="1:24" ht="39.950000000000003" customHeight="1">
      <c r="A15" s="18"/>
      <c r="B15" s="22" t="s">
        <v>31</v>
      </c>
      <c r="C15" s="23"/>
      <c r="D15" s="148"/>
      <c r="E15" s="149"/>
      <c r="F15" s="149"/>
      <c r="G15" s="150"/>
      <c r="H15" s="24"/>
      <c r="I15" s="25"/>
      <c r="J15" s="26"/>
      <c r="K15" s="26"/>
      <c r="L15" s="27"/>
      <c r="M15" s="28"/>
      <c r="N15" s="151"/>
      <c r="O15" s="152"/>
    </row>
    <row r="16" spans="1:24" ht="39.950000000000003" customHeight="1" thickBot="1">
      <c r="A16" s="29"/>
      <c r="B16" s="30"/>
      <c r="C16" s="30"/>
      <c r="D16" s="153"/>
      <c r="E16" s="153"/>
      <c r="F16" s="153"/>
      <c r="G16" s="153"/>
      <c r="H16" s="24"/>
      <c r="I16" s="25"/>
      <c r="J16" s="26"/>
      <c r="K16" s="26"/>
      <c r="L16" s="154"/>
      <c r="M16" s="154"/>
      <c r="N16" s="154"/>
      <c r="O16" s="155"/>
    </row>
    <row r="17" spans="1:15" ht="39.950000000000003" customHeight="1" thickBot="1">
      <c r="A17" s="31" t="s">
        <v>32</v>
      </c>
      <c r="B17" s="32" t="s">
        <v>33</v>
      </c>
      <c r="C17" s="32"/>
      <c r="D17" s="156" t="s">
        <v>61</v>
      </c>
      <c r="E17" s="156"/>
      <c r="F17" s="156"/>
      <c r="G17" s="156"/>
      <c r="H17" s="33" t="s">
        <v>35</v>
      </c>
      <c r="I17" s="34">
        <v>32.89</v>
      </c>
      <c r="J17" s="34">
        <v>92</v>
      </c>
      <c r="K17" s="34">
        <v>18</v>
      </c>
      <c r="L17" s="157">
        <v>0</v>
      </c>
      <c r="M17" s="157"/>
      <c r="N17" s="157">
        <v>25</v>
      </c>
      <c r="O17" s="158"/>
    </row>
    <row r="18" spans="1:15" ht="39.950000000000003" customHeight="1" thickBot="1">
      <c r="A18" s="35"/>
      <c r="B18" s="36"/>
      <c r="C18" s="36"/>
      <c r="D18" s="141" t="s">
        <v>36</v>
      </c>
      <c r="E18" s="141"/>
      <c r="F18" s="141"/>
      <c r="G18" s="141"/>
      <c r="H18" s="37"/>
      <c r="I18" s="38">
        <f>SUM(I11:I17)</f>
        <v>89.87</v>
      </c>
      <c r="J18" s="38">
        <f>SUM(J11:J17)</f>
        <v>797.75</v>
      </c>
      <c r="K18" s="38">
        <f>SUM(K10:K17)</f>
        <v>49.95</v>
      </c>
      <c r="L18" s="142">
        <f>SUM(L10:M17)</f>
        <v>148.69999999999999</v>
      </c>
      <c r="M18" s="142"/>
      <c r="N18" s="142">
        <f>SUM(N10:O17)</f>
        <v>113.95</v>
      </c>
      <c r="O18" s="143"/>
    </row>
    <row r="19" spans="1:15" ht="29.25" hidden="1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1:15" ht="39.950000000000003" customHeight="1">
      <c r="A20" s="13"/>
      <c r="B20" s="14" t="s">
        <v>37</v>
      </c>
      <c r="C20" s="14"/>
      <c r="D20" s="147"/>
      <c r="E20" s="147"/>
      <c r="F20" s="147"/>
      <c r="G20" s="147"/>
      <c r="H20" s="19"/>
      <c r="I20" s="16"/>
      <c r="J20" s="17"/>
      <c r="K20" s="17"/>
      <c r="L20" s="129"/>
      <c r="M20" s="129"/>
      <c r="N20" s="129"/>
      <c r="O20" s="130"/>
    </row>
    <row r="21" spans="1:15" ht="49.5" customHeight="1">
      <c r="A21" s="18"/>
      <c r="B21" s="14" t="s">
        <v>38</v>
      </c>
      <c r="C21" s="80" t="s">
        <v>119</v>
      </c>
      <c r="D21" s="186" t="s">
        <v>120</v>
      </c>
      <c r="E21" s="186"/>
      <c r="F21" s="186"/>
      <c r="G21" s="186"/>
      <c r="H21" s="104" t="s">
        <v>76</v>
      </c>
      <c r="I21" s="105">
        <v>13.91</v>
      </c>
      <c r="J21" s="16">
        <v>151.19999999999999</v>
      </c>
      <c r="K21" s="106">
        <v>6</v>
      </c>
      <c r="L21" s="21">
        <v>8.3000000000000007</v>
      </c>
      <c r="M21" s="21">
        <v>12.3</v>
      </c>
      <c r="N21" s="231">
        <v>13.6</v>
      </c>
      <c r="O21" s="231"/>
    </row>
    <row r="22" spans="1:15" ht="39.950000000000003" customHeight="1">
      <c r="A22" s="18"/>
      <c r="B22" s="14" t="s">
        <v>42</v>
      </c>
      <c r="C22" s="39" t="s">
        <v>65</v>
      </c>
      <c r="D22" s="134" t="s">
        <v>121</v>
      </c>
      <c r="E22" s="134"/>
      <c r="F22" s="134"/>
      <c r="G22" s="134"/>
      <c r="H22" s="40" t="s">
        <v>67</v>
      </c>
      <c r="I22" s="42">
        <v>47.13</v>
      </c>
      <c r="J22" s="17">
        <v>307</v>
      </c>
      <c r="K22" s="42">
        <v>14.9</v>
      </c>
      <c r="L22" s="129">
        <v>21.2</v>
      </c>
      <c r="M22" s="129"/>
      <c r="N22" s="197">
        <v>13.8</v>
      </c>
      <c r="O22" s="198"/>
    </row>
    <row r="23" spans="1:15" ht="39.950000000000003" customHeight="1">
      <c r="A23" s="18" t="s">
        <v>46</v>
      </c>
      <c r="B23" s="22" t="s">
        <v>47</v>
      </c>
      <c r="C23" s="39" t="s">
        <v>68</v>
      </c>
      <c r="D23" s="228" t="s">
        <v>122</v>
      </c>
      <c r="E23" s="229"/>
      <c r="F23" s="229"/>
      <c r="G23" s="230"/>
      <c r="H23" s="40" t="s">
        <v>50</v>
      </c>
      <c r="I23" s="42">
        <v>10.07</v>
      </c>
      <c r="J23" s="16">
        <v>212</v>
      </c>
      <c r="K23" s="42">
        <v>6.3</v>
      </c>
      <c r="L23" s="159">
        <v>5.4</v>
      </c>
      <c r="M23" s="159"/>
      <c r="N23" s="140">
        <v>33.799999999999997</v>
      </c>
      <c r="O23" s="140"/>
    </row>
    <row r="24" spans="1:15" ht="39.950000000000003" customHeight="1">
      <c r="A24" s="18"/>
      <c r="B24" s="22" t="s">
        <v>51</v>
      </c>
      <c r="C24" s="77" t="s">
        <v>52</v>
      </c>
      <c r="D24" s="228" t="s">
        <v>106</v>
      </c>
      <c r="E24" s="229"/>
      <c r="F24" s="229"/>
      <c r="G24" s="230"/>
      <c r="H24" s="40" t="s">
        <v>27</v>
      </c>
      <c r="I24" s="42">
        <v>6.63</v>
      </c>
      <c r="J24" s="17">
        <v>60</v>
      </c>
      <c r="K24" s="42">
        <v>0</v>
      </c>
      <c r="L24" s="102">
        <v>0</v>
      </c>
      <c r="M24" s="81"/>
      <c r="N24" s="140">
        <v>15.7</v>
      </c>
      <c r="O24" s="140"/>
    </row>
    <row r="25" spans="1:15" ht="39.950000000000003" customHeight="1">
      <c r="A25" s="18"/>
      <c r="B25" s="14" t="s">
        <v>54</v>
      </c>
      <c r="C25" s="39"/>
      <c r="D25" s="139" t="s">
        <v>55</v>
      </c>
      <c r="E25" s="139"/>
      <c r="F25" s="139"/>
      <c r="G25" s="139"/>
      <c r="H25" s="40" t="s">
        <v>123</v>
      </c>
      <c r="I25" s="42">
        <v>2.2599999999999998</v>
      </c>
      <c r="J25" s="17">
        <v>314.10000000000002</v>
      </c>
      <c r="K25" s="42">
        <v>3.2</v>
      </c>
      <c r="L25" s="42">
        <v>0.96</v>
      </c>
      <c r="M25" s="42">
        <v>0.96</v>
      </c>
      <c r="N25" s="140">
        <v>13.76</v>
      </c>
      <c r="O25" s="140"/>
    </row>
    <row r="26" spans="1:15" ht="39.950000000000003" customHeight="1">
      <c r="A26" s="47"/>
      <c r="B26" s="14"/>
      <c r="C26" s="14"/>
      <c r="D26" s="128"/>
      <c r="E26" s="128"/>
      <c r="F26" s="128"/>
      <c r="G26" s="128"/>
      <c r="H26" s="19"/>
      <c r="I26" s="16"/>
      <c r="J26" s="17"/>
      <c r="K26" s="17"/>
      <c r="L26" s="129"/>
      <c r="M26" s="129"/>
      <c r="N26" s="129"/>
      <c r="O26" s="130"/>
    </row>
    <row r="27" spans="1:15" ht="37.5" customHeight="1" thickBot="1">
      <c r="A27" s="48"/>
      <c r="B27" s="49"/>
      <c r="C27" s="49"/>
      <c r="D27" s="131" t="s">
        <v>36</v>
      </c>
      <c r="E27" s="131"/>
      <c r="F27" s="131"/>
      <c r="G27" s="131"/>
      <c r="H27" s="50"/>
      <c r="I27" s="51">
        <f>SUM(I20:I26)</f>
        <v>80.000000000000014</v>
      </c>
      <c r="J27" s="51">
        <f>SUM(J20:J26)</f>
        <v>1044.3000000000002</v>
      </c>
      <c r="K27" s="51">
        <f>SUM(K20:K26)</f>
        <v>30.4</v>
      </c>
      <c r="L27" s="132">
        <f>SUM(L20:M26)</f>
        <v>49.12</v>
      </c>
      <c r="M27" s="132"/>
      <c r="N27" s="132">
        <f>SUM(N20:O26)</f>
        <v>90.66</v>
      </c>
      <c r="O27" s="133"/>
    </row>
    <row r="28" spans="1:15" ht="39.75" hidden="1" customHeight="1" thickBot="1">
      <c r="A28" s="118"/>
      <c r="B28" s="119"/>
      <c r="C28" s="119"/>
      <c r="D28" s="119"/>
      <c r="E28" s="119"/>
      <c r="F28" s="119"/>
      <c r="G28" s="119"/>
      <c r="H28" s="52"/>
      <c r="I28" s="52"/>
      <c r="J28" s="52"/>
      <c r="K28" s="52"/>
      <c r="L28" s="52"/>
      <c r="M28" s="52"/>
      <c r="N28" s="119"/>
      <c r="O28" s="120"/>
    </row>
    <row r="29" spans="1:15" ht="39.75" hidden="1" customHeight="1" thickBot="1">
      <c r="A29" s="53"/>
      <c r="B29" s="54"/>
      <c r="C29" s="54"/>
      <c r="D29" s="121"/>
      <c r="E29" s="121"/>
      <c r="F29" s="121"/>
      <c r="G29" s="121"/>
      <c r="H29" s="55"/>
      <c r="I29" s="56"/>
      <c r="J29" s="57"/>
      <c r="K29" s="57"/>
      <c r="L29" s="122"/>
      <c r="M29" s="123"/>
      <c r="N29" s="123"/>
      <c r="O29" s="124"/>
    </row>
    <row r="30" spans="1:15" ht="39.75" hidden="1" customHeight="1">
      <c r="A30" s="58"/>
      <c r="B30" s="59"/>
      <c r="C30" s="59"/>
      <c r="D30" s="125"/>
      <c r="E30" s="125"/>
      <c r="F30" s="125"/>
      <c r="G30" s="125"/>
      <c r="H30" s="60"/>
      <c r="I30" s="61"/>
      <c r="J30" s="62"/>
      <c r="K30" s="62"/>
      <c r="L30" s="126"/>
      <c r="M30" s="126"/>
      <c r="N30" s="126"/>
      <c r="O30" s="127"/>
    </row>
    <row r="31" spans="1:15" ht="39.950000000000003" customHeight="1" thickBot="1">
      <c r="A31" s="63"/>
      <c r="B31" s="64"/>
      <c r="C31" s="64"/>
      <c r="D31" s="112" t="s">
        <v>57</v>
      </c>
      <c r="E31" s="113"/>
      <c r="F31" s="113"/>
      <c r="G31" s="65"/>
      <c r="H31" s="66"/>
      <c r="I31" s="67">
        <f>I18+I27+I30</f>
        <v>169.87</v>
      </c>
      <c r="J31" s="68">
        <f>J18+J27</f>
        <v>1842.0500000000002</v>
      </c>
      <c r="K31" s="68">
        <f>SUM(K18+K27)</f>
        <v>80.349999999999994</v>
      </c>
      <c r="L31" s="114">
        <f>L18+L27</f>
        <v>197.82</v>
      </c>
      <c r="M31" s="115"/>
      <c r="N31" s="116">
        <f>N18+N27</f>
        <v>204.61</v>
      </c>
      <c r="O31" s="117"/>
    </row>
    <row r="32" spans="1:15" ht="19.5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5"/>
      <c r="L32" s="5"/>
      <c r="M32" s="5"/>
      <c r="N32" s="5"/>
      <c r="O32" s="8"/>
    </row>
    <row r="33" spans="1:15" ht="15.75" customHeight="1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15" ht="29.45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 ht="12.9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15" ht="15.7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15" ht="63.75" hidden="1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15" ht="0.75" hidden="1" customHeight="1" thickBo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3"/>
    </row>
    <row r="39" spans="1:15" hidden="1"/>
    <row r="40" spans="1:15" hidden="1"/>
    <row r="41" spans="1:15" hidden="1"/>
  </sheetData>
  <mergeCells count="64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L16:M16"/>
    <mergeCell ref="N16:O16"/>
    <mergeCell ref="D23:G23"/>
    <mergeCell ref="L23:M23"/>
    <mergeCell ref="N23:O23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L22:M22"/>
    <mergeCell ref="N22:O22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1"/>
  <sheetViews>
    <sheetView view="pageBreakPreview" topLeftCell="A21" zoomScale="75" zoomScaleNormal="75" zoomScaleSheetLayoutView="75" workbookViewId="0">
      <selection activeCell="A39" sqref="A33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111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 t="s">
        <v>89</v>
      </c>
      <c r="C11" s="82"/>
      <c r="D11" s="139"/>
      <c r="E11" s="139"/>
      <c r="F11" s="139"/>
      <c r="G11" s="139"/>
      <c r="H11" s="40"/>
      <c r="I11" s="42"/>
      <c r="J11" s="17"/>
      <c r="K11" s="42"/>
      <c r="L11" s="81"/>
      <c r="M11" s="81"/>
      <c r="N11" s="140"/>
      <c r="O11" s="140"/>
    </row>
    <row r="12" spans="1:24" ht="39.950000000000003" customHeight="1">
      <c r="A12" s="18"/>
      <c r="B12" s="14" t="s">
        <v>64</v>
      </c>
      <c r="C12" s="39" t="s">
        <v>115</v>
      </c>
      <c r="D12" s="199" t="s">
        <v>116</v>
      </c>
      <c r="E12" s="199"/>
      <c r="F12" s="199"/>
      <c r="G12" s="199"/>
      <c r="H12" s="40" t="s">
        <v>124</v>
      </c>
      <c r="I12" s="42">
        <v>50.52</v>
      </c>
      <c r="J12" s="17">
        <v>462</v>
      </c>
      <c r="K12" s="41">
        <v>27.8</v>
      </c>
      <c r="L12" s="81">
        <v>20.85</v>
      </c>
      <c r="M12" s="81"/>
      <c r="N12" s="191">
        <v>40.049999999999997</v>
      </c>
      <c r="O12" s="232"/>
    </row>
    <row r="13" spans="1:24" ht="39.950000000000003" customHeight="1">
      <c r="A13" s="18" t="s">
        <v>23</v>
      </c>
      <c r="B13" s="14" t="s">
        <v>24</v>
      </c>
      <c r="C13" s="39" t="s">
        <v>52</v>
      </c>
      <c r="D13" s="170" t="s">
        <v>125</v>
      </c>
      <c r="E13" s="171"/>
      <c r="F13" s="171"/>
      <c r="G13" s="172"/>
      <c r="H13" s="40" t="s">
        <v>126</v>
      </c>
      <c r="I13" s="42">
        <v>3.3</v>
      </c>
      <c r="J13" s="17">
        <v>60</v>
      </c>
      <c r="K13" s="42">
        <v>0</v>
      </c>
      <c r="L13" s="81">
        <v>0</v>
      </c>
      <c r="M13" s="81"/>
      <c r="N13" s="140">
        <v>15.7</v>
      </c>
      <c r="O13" s="140"/>
    </row>
    <row r="14" spans="1:24" ht="39.950000000000003" customHeight="1">
      <c r="A14" s="18"/>
      <c r="B14" s="14" t="s">
        <v>28</v>
      </c>
      <c r="C14" s="39" t="s">
        <v>112</v>
      </c>
      <c r="D14" s="139" t="s">
        <v>113</v>
      </c>
      <c r="E14" s="139"/>
      <c r="F14" s="139"/>
      <c r="G14" s="139"/>
      <c r="H14" s="40" t="s">
        <v>114</v>
      </c>
      <c r="I14" s="42">
        <v>16.18</v>
      </c>
      <c r="J14" s="17">
        <v>183.75</v>
      </c>
      <c r="K14" s="42">
        <v>4.1500000000000004</v>
      </c>
      <c r="L14" s="129">
        <v>3.85</v>
      </c>
      <c r="M14" s="129"/>
      <c r="N14" s="140">
        <v>33.200000000000003</v>
      </c>
      <c r="O14" s="140"/>
    </row>
    <row r="15" spans="1:24" ht="39.950000000000003" customHeight="1">
      <c r="A15" s="18"/>
      <c r="B15" s="22" t="s">
        <v>31</v>
      </c>
      <c r="C15" s="23"/>
      <c r="D15" s="148"/>
      <c r="E15" s="149"/>
      <c r="F15" s="149"/>
      <c r="G15" s="150"/>
      <c r="H15" s="24"/>
      <c r="I15" s="25"/>
      <c r="J15" s="26"/>
      <c r="K15" s="26"/>
      <c r="L15" s="27"/>
      <c r="M15" s="28"/>
      <c r="N15" s="151"/>
      <c r="O15" s="152"/>
    </row>
    <row r="16" spans="1:24" ht="39.950000000000003" customHeight="1" thickBot="1">
      <c r="A16" s="29"/>
      <c r="B16" s="30"/>
      <c r="C16" s="30"/>
      <c r="D16" s="153"/>
      <c r="E16" s="153"/>
      <c r="F16" s="153"/>
      <c r="G16" s="153"/>
      <c r="H16" s="24"/>
      <c r="I16" s="25"/>
      <c r="J16" s="26"/>
      <c r="K16" s="26"/>
      <c r="L16" s="154"/>
      <c r="M16" s="154"/>
      <c r="N16" s="154"/>
      <c r="O16" s="155"/>
    </row>
    <row r="17" spans="1:15" ht="39.950000000000003" customHeight="1" thickBot="1">
      <c r="A17" s="31" t="s">
        <v>32</v>
      </c>
      <c r="B17" s="32" t="s">
        <v>33</v>
      </c>
      <c r="C17" s="32"/>
      <c r="D17" s="156"/>
      <c r="E17" s="156"/>
      <c r="F17" s="156"/>
      <c r="G17" s="156"/>
      <c r="H17" s="33"/>
      <c r="I17" s="34"/>
      <c r="J17" s="34"/>
      <c r="K17" s="34"/>
      <c r="L17" s="157"/>
      <c r="M17" s="157"/>
      <c r="N17" s="157"/>
      <c r="O17" s="158"/>
    </row>
    <row r="18" spans="1:15" ht="39.950000000000003" customHeight="1" thickBot="1">
      <c r="A18" s="35"/>
      <c r="B18" s="36"/>
      <c r="C18" s="36"/>
      <c r="D18" s="141" t="s">
        <v>36</v>
      </c>
      <c r="E18" s="141"/>
      <c r="F18" s="141"/>
      <c r="G18" s="141"/>
      <c r="H18" s="37"/>
      <c r="I18" s="38">
        <f>SUM(I11:I17)</f>
        <v>70</v>
      </c>
      <c r="J18" s="38">
        <f>SUM(J11:J17)</f>
        <v>705.75</v>
      </c>
      <c r="K18" s="38">
        <f>SUM(K10:K17)</f>
        <v>31.950000000000003</v>
      </c>
      <c r="L18" s="142">
        <f>SUM(L10:M17)</f>
        <v>24.700000000000003</v>
      </c>
      <c r="M18" s="142"/>
      <c r="N18" s="142">
        <f>SUM(N10:O17)</f>
        <v>88.95</v>
      </c>
      <c r="O18" s="143"/>
    </row>
    <row r="19" spans="1:15" ht="29.25" hidden="1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1:15" ht="39.950000000000003" customHeight="1">
      <c r="A20" s="13"/>
      <c r="B20" s="14" t="s">
        <v>37</v>
      </c>
      <c r="C20" s="14"/>
      <c r="D20" s="147"/>
      <c r="E20" s="147"/>
      <c r="F20" s="147"/>
      <c r="G20" s="147"/>
      <c r="H20" s="19"/>
      <c r="I20" s="16"/>
      <c r="J20" s="17"/>
      <c r="K20" s="17"/>
      <c r="L20" s="129"/>
      <c r="M20" s="129"/>
      <c r="N20" s="129"/>
      <c r="O20" s="130"/>
    </row>
    <row r="21" spans="1:15" ht="49.5" customHeight="1">
      <c r="A21" s="18"/>
      <c r="B21" s="14" t="s">
        <v>38</v>
      </c>
      <c r="C21" s="80" t="s">
        <v>119</v>
      </c>
      <c r="D21" s="186" t="s">
        <v>120</v>
      </c>
      <c r="E21" s="186"/>
      <c r="F21" s="186"/>
      <c r="G21" s="186"/>
      <c r="H21" s="104" t="s">
        <v>76</v>
      </c>
      <c r="I21" s="105">
        <v>13.91</v>
      </c>
      <c r="J21" s="16">
        <v>151.19999999999999</v>
      </c>
      <c r="K21" s="106">
        <v>6</v>
      </c>
      <c r="L21" s="21">
        <v>8.3000000000000007</v>
      </c>
      <c r="M21" s="21">
        <v>12.3</v>
      </c>
      <c r="N21" s="231">
        <v>13.6</v>
      </c>
      <c r="O21" s="231"/>
    </row>
    <row r="22" spans="1:15" ht="39.950000000000003" customHeight="1">
      <c r="A22" s="18"/>
      <c r="B22" s="14" t="s">
        <v>42</v>
      </c>
      <c r="C22" s="39" t="s">
        <v>65</v>
      </c>
      <c r="D22" s="134" t="s">
        <v>121</v>
      </c>
      <c r="E22" s="134"/>
      <c r="F22" s="134"/>
      <c r="G22" s="134"/>
      <c r="H22" s="40" t="s">
        <v>67</v>
      </c>
      <c r="I22" s="42">
        <v>47.13</v>
      </c>
      <c r="J22" s="17">
        <v>307</v>
      </c>
      <c r="K22" s="42">
        <v>14.9</v>
      </c>
      <c r="L22" s="129">
        <v>21.2</v>
      </c>
      <c r="M22" s="129"/>
      <c r="N22" s="197">
        <v>13.8</v>
      </c>
      <c r="O22" s="198"/>
    </row>
    <row r="23" spans="1:15" ht="39.950000000000003" customHeight="1">
      <c r="A23" s="18" t="s">
        <v>46</v>
      </c>
      <c r="B23" s="22" t="s">
        <v>47</v>
      </c>
      <c r="C23" s="39" t="s">
        <v>68</v>
      </c>
      <c r="D23" s="228" t="s">
        <v>122</v>
      </c>
      <c r="E23" s="229"/>
      <c r="F23" s="229"/>
      <c r="G23" s="230"/>
      <c r="H23" s="40" t="s">
        <v>50</v>
      </c>
      <c r="I23" s="42">
        <v>10.07</v>
      </c>
      <c r="J23" s="16">
        <v>212</v>
      </c>
      <c r="K23" s="42">
        <v>6.3</v>
      </c>
      <c r="L23" s="159">
        <v>5.4</v>
      </c>
      <c r="M23" s="159"/>
      <c r="N23" s="140">
        <v>33.799999999999997</v>
      </c>
      <c r="O23" s="140"/>
    </row>
    <row r="24" spans="1:15" ht="39.950000000000003" customHeight="1">
      <c r="A24" s="18"/>
      <c r="B24" s="22" t="s">
        <v>51</v>
      </c>
      <c r="C24" s="77" t="s">
        <v>52</v>
      </c>
      <c r="D24" s="228" t="s">
        <v>106</v>
      </c>
      <c r="E24" s="229"/>
      <c r="F24" s="229"/>
      <c r="G24" s="230"/>
      <c r="H24" s="40" t="s">
        <v>27</v>
      </c>
      <c r="I24" s="42">
        <v>6.63</v>
      </c>
      <c r="J24" s="17">
        <v>60</v>
      </c>
      <c r="K24" s="42">
        <v>0</v>
      </c>
      <c r="L24" s="102">
        <v>0</v>
      </c>
      <c r="M24" s="81"/>
      <c r="N24" s="140">
        <v>15.7</v>
      </c>
      <c r="O24" s="140"/>
    </row>
    <row r="25" spans="1:15" ht="39.950000000000003" customHeight="1">
      <c r="A25" s="18"/>
      <c r="B25" s="14" t="s">
        <v>54</v>
      </c>
      <c r="C25" s="39"/>
      <c r="D25" s="139" t="s">
        <v>55</v>
      </c>
      <c r="E25" s="139"/>
      <c r="F25" s="139"/>
      <c r="G25" s="139"/>
      <c r="H25" s="40" t="s">
        <v>123</v>
      </c>
      <c r="I25" s="42">
        <v>2.2599999999999998</v>
      </c>
      <c r="J25" s="17">
        <v>314.10000000000002</v>
      </c>
      <c r="K25" s="42">
        <v>3.2</v>
      </c>
      <c r="L25" s="42">
        <v>0.96</v>
      </c>
      <c r="M25" s="42">
        <v>0.96</v>
      </c>
      <c r="N25" s="140">
        <v>13.76</v>
      </c>
      <c r="O25" s="140"/>
    </row>
    <row r="26" spans="1:15" ht="39.950000000000003" customHeight="1">
      <c r="A26" s="47"/>
      <c r="B26" s="14"/>
      <c r="C26" s="14"/>
      <c r="D26" s="128"/>
      <c r="E26" s="128"/>
      <c r="F26" s="128"/>
      <c r="G26" s="128"/>
      <c r="H26" s="19"/>
      <c r="I26" s="16"/>
      <c r="J26" s="17"/>
      <c r="K26" s="17"/>
      <c r="L26" s="129"/>
      <c r="M26" s="129"/>
      <c r="N26" s="129"/>
      <c r="O26" s="130"/>
    </row>
    <row r="27" spans="1:15" ht="37.5" customHeight="1" thickBot="1">
      <c r="A27" s="48"/>
      <c r="B27" s="49"/>
      <c r="C27" s="49"/>
      <c r="D27" s="131" t="s">
        <v>36</v>
      </c>
      <c r="E27" s="131"/>
      <c r="F27" s="131"/>
      <c r="G27" s="131"/>
      <c r="H27" s="50"/>
      <c r="I27" s="51">
        <f>SUM(I20:I26)</f>
        <v>80.000000000000014</v>
      </c>
      <c r="J27" s="51">
        <f>SUM(J20:J26)</f>
        <v>1044.3000000000002</v>
      </c>
      <c r="K27" s="51">
        <f>SUM(K20:K26)</f>
        <v>30.4</v>
      </c>
      <c r="L27" s="132">
        <f>SUM(L20:M26)</f>
        <v>49.12</v>
      </c>
      <c r="M27" s="132"/>
      <c r="N27" s="132">
        <f>SUM(N20:O26)</f>
        <v>90.66</v>
      </c>
      <c r="O27" s="133"/>
    </row>
    <row r="28" spans="1:15" ht="39.75" hidden="1" customHeight="1" thickBot="1">
      <c r="A28" s="118"/>
      <c r="B28" s="119"/>
      <c r="C28" s="119"/>
      <c r="D28" s="119"/>
      <c r="E28" s="119"/>
      <c r="F28" s="119"/>
      <c r="G28" s="119"/>
      <c r="H28" s="52"/>
      <c r="I28" s="52"/>
      <c r="J28" s="52"/>
      <c r="K28" s="52"/>
      <c r="L28" s="52"/>
      <c r="M28" s="52"/>
      <c r="N28" s="119"/>
      <c r="O28" s="120"/>
    </row>
    <row r="29" spans="1:15" ht="39.75" hidden="1" customHeight="1" thickBot="1">
      <c r="A29" s="53"/>
      <c r="B29" s="54"/>
      <c r="C29" s="54"/>
      <c r="D29" s="121"/>
      <c r="E29" s="121"/>
      <c r="F29" s="121"/>
      <c r="G29" s="121"/>
      <c r="H29" s="55"/>
      <c r="I29" s="56"/>
      <c r="J29" s="57"/>
      <c r="K29" s="57"/>
      <c r="L29" s="122"/>
      <c r="M29" s="123"/>
      <c r="N29" s="123"/>
      <c r="O29" s="124"/>
    </row>
    <row r="30" spans="1:15" ht="39.75" hidden="1" customHeight="1">
      <c r="A30" s="58"/>
      <c r="B30" s="59"/>
      <c r="C30" s="59"/>
      <c r="D30" s="125"/>
      <c r="E30" s="125"/>
      <c r="F30" s="125"/>
      <c r="G30" s="125"/>
      <c r="H30" s="60"/>
      <c r="I30" s="61"/>
      <c r="J30" s="62"/>
      <c r="K30" s="62"/>
      <c r="L30" s="126"/>
      <c r="M30" s="126"/>
      <c r="N30" s="126"/>
      <c r="O30" s="127"/>
    </row>
    <row r="31" spans="1:15" ht="39.950000000000003" customHeight="1" thickBot="1">
      <c r="A31" s="63"/>
      <c r="B31" s="64"/>
      <c r="C31" s="64"/>
      <c r="D31" s="112" t="s">
        <v>57</v>
      </c>
      <c r="E31" s="113"/>
      <c r="F31" s="113"/>
      <c r="G31" s="65"/>
      <c r="H31" s="66"/>
      <c r="I31" s="67">
        <f>I18+I27+I30</f>
        <v>150</v>
      </c>
      <c r="J31" s="68">
        <f>J18+J27</f>
        <v>1750.0500000000002</v>
      </c>
      <c r="K31" s="68">
        <f>SUM(K18+K27)</f>
        <v>62.35</v>
      </c>
      <c r="L31" s="114">
        <f>L18+L27</f>
        <v>73.819999999999993</v>
      </c>
      <c r="M31" s="115"/>
      <c r="N31" s="116">
        <f>N18+N27</f>
        <v>179.61</v>
      </c>
      <c r="O31" s="117"/>
    </row>
    <row r="32" spans="1:15" ht="19.5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5"/>
      <c r="L32" s="5"/>
      <c r="M32" s="5"/>
      <c r="N32" s="5"/>
      <c r="O32" s="8"/>
    </row>
    <row r="33" spans="1:15" ht="15.75" customHeight="1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15" ht="29.45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 ht="12.9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15" ht="15.7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15" ht="63.75" hidden="1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15" ht="0.75" hidden="1" customHeight="1" thickBo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3"/>
    </row>
    <row r="39" spans="1:15" hidden="1"/>
    <row r="40" spans="1:15" hidden="1"/>
    <row r="41" spans="1:15" hidden="1"/>
  </sheetData>
  <mergeCells count="63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N15:O15"/>
    <mergeCell ref="D16:G16"/>
    <mergeCell ref="L16:M16"/>
    <mergeCell ref="N16:O16"/>
    <mergeCell ref="D23:G23"/>
    <mergeCell ref="L23:M23"/>
    <mergeCell ref="N23:O23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L22:M22"/>
    <mergeCell ref="N22:O22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topLeftCell="A21" zoomScale="75" zoomScaleNormal="75" zoomScaleSheetLayoutView="75" workbookViewId="0">
      <selection activeCell="A34" sqref="A34:XFD40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73"/>
      <c r="C2" s="174"/>
      <c r="D2" s="173" t="s">
        <v>2</v>
      </c>
      <c r="E2" s="175"/>
      <c r="F2" s="175"/>
      <c r="G2" s="175"/>
      <c r="H2" s="175"/>
      <c r="I2" s="175"/>
      <c r="J2" s="175"/>
      <c r="K2" s="176"/>
      <c r="L2" s="2" t="s">
        <v>3</v>
      </c>
      <c r="M2" s="177" t="s">
        <v>127</v>
      </c>
      <c r="N2" s="175"/>
      <c r="O2" s="176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78" t="s">
        <v>58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T5" s="5"/>
      <c r="U5" s="5"/>
      <c r="V5" s="5"/>
      <c r="W5" s="5"/>
      <c r="X5" s="5"/>
    </row>
    <row r="6" spans="1:24" ht="16.5" hidden="1" customHeight="1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24" ht="18.75" hidden="1" thickBo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161" t="s">
        <v>9</v>
      </c>
      <c r="E9" s="161"/>
      <c r="F9" s="161"/>
      <c r="G9" s="161"/>
      <c r="H9" s="12" t="s">
        <v>10</v>
      </c>
      <c r="I9" s="12" t="s">
        <v>11</v>
      </c>
      <c r="J9" s="12" t="s">
        <v>12</v>
      </c>
      <c r="K9" s="12" t="s">
        <v>13</v>
      </c>
      <c r="L9" s="161" t="s">
        <v>14</v>
      </c>
      <c r="M9" s="162"/>
      <c r="N9" s="163" t="s">
        <v>15</v>
      </c>
      <c r="O9" s="164"/>
    </row>
    <row r="10" spans="1:24" ht="20.25" hidden="1" customHeight="1" thickBot="1">
      <c r="A10" s="165"/>
      <c r="B10" s="166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9"/>
      <c r="P10" s="10"/>
    </row>
    <row r="11" spans="1:24" ht="39.950000000000003" customHeight="1">
      <c r="A11" s="13"/>
      <c r="B11" s="14"/>
      <c r="C11" s="39"/>
      <c r="D11" s="139"/>
      <c r="E11" s="139"/>
      <c r="F11" s="139"/>
      <c r="G11" s="139"/>
      <c r="H11" s="40"/>
      <c r="I11" s="42"/>
      <c r="J11" s="17"/>
      <c r="K11" s="42"/>
      <c r="L11" s="129"/>
      <c r="M11" s="129"/>
      <c r="N11" s="200"/>
      <c r="O11" s="201"/>
    </row>
    <row r="12" spans="1:24" ht="39.950000000000003" customHeight="1">
      <c r="A12" s="18"/>
      <c r="B12" s="14" t="s">
        <v>128</v>
      </c>
      <c r="C12" s="83"/>
      <c r="D12" s="221" t="s">
        <v>129</v>
      </c>
      <c r="E12" s="222"/>
      <c r="F12" s="222"/>
      <c r="G12" s="223"/>
      <c r="H12" s="40" t="s">
        <v>35</v>
      </c>
      <c r="I12" s="42">
        <v>11.94</v>
      </c>
      <c r="J12" s="16">
        <v>98.2</v>
      </c>
      <c r="K12" s="42">
        <v>10.6</v>
      </c>
      <c r="L12" s="21">
        <v>0</v>
      </c>
      <c r="M12" s="21">
        <v>0</v>
      </c>
      <c r="N12" s="197">
        <v>14.3</v>
      </c>
      <c r="O12" s="198"/>
    </row>
    <row r="13" spans="1:24" ht="39.950000000000003" customHeight="1">
      <c r="A13" s="18" t="s">
        <v>23</v>
      </c>
      <c r="B13" s="14" t="s">
        <v>16</v>
      </c>
      <c r="C13" s="39" t="s">
        <v>20</v>
      </c>
      <c r="D13" s="139" t="s">
        <v>130</v>
      </c>
      <c r="E13" s="139"/>
      <c r="F13" s="139"/>
      <c r="G13" s="139"/>
      <c r="H13" s="40" t="s">
        <v>22</v>
      </c>
      <c r="I13" s="42">
        <v>17.97</v>
      </c>
      <c r="J13" s="17">
        <v>679</v>
      </c>
      <c r="K13" s="42">
        <v>15.8</v>
      </c>
      <c r="L13" s="129">
        <v>31.6</v>
      </c>
      <c r="M13" s="129"/>
      <c r="N13" s="197">
        <v>85.6</v>
      </c>
      <c r="O13" s="198"/>
    </row>
    <row r="14" spans="1:24" ht="39.950000000000003" customHeight="1" thickBot="1">
      <c r="A14" s="18"/>
      <c r="B14" s="14" t="s">
        <v>24</v>
      </c>
      <c r="C14" s="39" t="s">
        <v>131</v>
      </c>
      <c r="D14" s="134" t="s">
        <v>132</v>
      </c>
      <c r="E14" s="134"/>
      <c r="F14" s="134"/>
      <c r="G14" s="134"/>
      <c r="H14" s="40" t="s">
        <v>27</v>
      </c>
      <c r="I14" s="42">
        <v>10.15</v>
      </c>
      <c r="J14" s="17">
        <v>190</v>
      </c>
      <c r="K14" s="42">
        <v>4.9000000000000004</v>
      </c>
      <c r="L14" s="81">
        <v>5</v>
      </c>
      <c r="M14" s="81">
        <v>12</v>
      </c>
      <c r="N14" s="197">
        <v>32.5</v>
      </c>
      <c r="O14" s="198"/>
    </row>
    <row r="15" spans="1:24" ht="39.950000000000003" customHeight="1">
      <c r="A15" s="18"/>
      <c r="B15" s="22" t="s">
        <v>31</v>
      </c>
      <c r="C15" s="39"/>
      <c r="D15" s="139" t="s">
        <v>133</v>
      </c>
      <c r="E15" s="139"/>
      <c r="F15" s="139"/>
      <c r="G15" s="139"/>
      <c r="H15" s="40" t="s">
        <v>35</v>
      </c>
      <c r="I15" s="42">
        <v>26.54</v>
      </c>
      <c r="J15" s="17">
        <v>132</v>
      </c>
      <c r="K15" s="42">
        <v>3.8</v>
      </c>
      <c r="L15" s="129">
        <v>1.5</v>
      </c>
      <c r="M15" s="129"/>
      <c r="N15" s="200">
        <v>25.4</v>
      </c>
      <c r="O15" s="201"/>
    </row>
    <row r="16" spans="1:24" ht="39.950000000000003" customHeight="1" thickBot="1">
      <c r="A16" s="18"/>
      <c r="B16" s="14" t="s">
        <v>28</v>
      </c>
      <c r="C16" s="39"/>
      <c r="D16" s="139" t="s">
        <v>29</v>
      </c>
      <c r="E16" s="139"/>
      <c r="F16" s="139"/>
      <c r="G16" s="139"/>
      <c r="H16" s="40" t="s">
        <v>144</v>
      </c>
      <c r="I16" s="42">
        <v>6.02</v>
      </c>
      <c r="J16" s="17">
        <v>132</v>
      </c>
      <c r="K16" s="42">
        <v>3.8</v>
      </c>
      <c r="L16" s="107">
        <v>1.5</v>
      </c>
      <c r="M16" s="81">
        <v>14</v>
      </c>
      <c r="N16" s="197">
        <v>25.4</v>
      </c>
      <c r="O16" s="198"/>
    </row>
    <row r="17" spans="1:15" ht="39.950000000000003" customHeight="1" thickBot="1">
      <c r="A17" s="29"/>
      <c r="B17" s="30"/>
      <c r="C17" s="103"/>
      <c r="D17" s="226" t="s">
        <v>134</v>
      </c>
      <c r="E17" s="226"/>
      <c r="F17" s="226"/>
      <c r="G17" s="226"/>
      <c r="H17" s="40" t="s">
        <v>135</v>
      </c>
      <c r="I17" s="42">
        <v>17.25</v>
      </c>
      <c r="J17" s="98">
        <v>132</v>
      </c>
      <c r="K17" s="42">
        <v>1.2</v>
      </c>
      <c r="L17" s="21"/>
      <c r="M17" s="99">
        <v>0</v>
      </c>
      <c r="N17" s="197">
        <v>12.3</v>
      </c>
      <c r="O17" s="198"/>
    </row>
    <row r="18" spans="1:15" ht="39.950000000000003" customHeight="1" thickBot="1">
      <c r="A18" s="31" t="s">
        <v>32</v>
      </c>
      <c r="B18" s="32" t="s">
        <v>33</v>
      </c>
      <c r="C18" s="32"/>
      <c r="D18" s="156"/>
      <c r="E18" s="156"/>
      <c r="F18" s="156"/>
      <c r="G18" s="156"/>
      <c r="H18" s="33"/>
      <c r="I18" s="34"/>
      <c r="J18" s="34"/>
      <c r="K18" s="34"/>
      <c r="L18" s="157"/>
      <c r="M18" s="157"/>
      <c r="N18" s="157"/>
      <c r="O18" s="158"/>
    </row>
    <row r="19" spans="1:15" ht="39.950000000000003" customHeight="1" thickBot="1">
      <c r="A19" s="35"/>
      <c r="B19" s="36"/>
      <c r="C19" s="36"/>
      <c r="D19" s="141" t="s">
        <v>36</v>
      </c>
      <c r="E19" s="141"/>
      <c r="F19" s="141"/>
      <c r="G19" s="141"/>
      <c r="H19" s="37"/>
      <c r="I19" s="38">
        <f>SUM(I11:I18)</f>
        <v>89.86999999999999</v>
      </c>
      <c r="J19" s="38">
        <f>SUM(J11:J18)</f>
        <v>1363.2</v>
      </c>
      <c r="K19" s="38">
        <f>SUM(K10:K18)</f>
        <v>40.099999999999994</v>
      </c>
      <c r="L19" s="142">
        <f>SUM(L10:M18)</f>
        <v>65.599999999999994</v>
      </c>
      <c r="M19" s="142"/>
      <c r="N19" s="142">
        <f>SUM(N10:O18)</f>
        <v>195.5</v>
      </c>
      <c r="O19" s="143"/>
    </row>
    <row r="20" spans="1:15" ht="29.25" hidden="1" customHeight="1" thickBot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  <row r="21" spans="1:15" ht="39.950000000000003" customHeight="1">
      <c r="A21" s="13"/>
      <c r="B21" s="14" t="s">
        <v>37</v>
      </c>
      <c r="C21" s="14"/>
      <c r="D21" s="147"/>
      <c r="E21" s="147"/>
      <c r="F21" s="147"/>
      <c r="G21" s="147"/>
      <c r="H21" s="19"/>
      <c r="I21" s="16"/>
      <c r="J21" s="17"/>
      <c r="K21" s="17"/>
      <c r="L21" s="129"/>
      <c r="M21" s="129"/>
      <c r="N21" s="129"/>
      <c r="O21" s="130"/>
    </row>
    <row r="22" spans="1:15" ht="60.75" customHeight="1">
      <c r="A22" s="18"/>
      <c r="B22" s="14" t="s">
        <v>38</v>
      </c>
      <c r="C22" s="77" t="s">
        <v>136</v>
      </c>
      <c r="D22" s="134" t="s">
        <v>137</v>
      </c>
      <c r="E22" s="134"/>
      <c r="F22" s="134"/>
      <c r="G22" s="134"/>
      <c r="H22" s="40" t="s">
        <v>138</v>
      </c>
      <c r="I22" s="42">
        <v>17.37</v>
      </c>
      <c r="J22" s="98">
        <v>143</v>
      </c>
      <c r="K22" s="42">
        <v>6.5</v>
      </c>
      <c r="L22" s="99">
        <v>3.7</v>
      </c>
      <c r="M22" s="99">
        <v>159</v>
      </c>
      <c r="N22" s="197">
        <v>21.7</v>
      </c>
      <c r="O22" s="198"/>
    </row>
    <row r="23" spans="1:15" ht="39.950000000000003" customHeight="1">
      <c r="A23" s="18"/>
      <c r="B23" s="14" t="s">
        <v>42</v>
      </c>
      <c r="C23" s="77" t="s">
        <v>139</v>
      </c>
      <c r="D23" s="134" t="s">
        <v>140</v>
      </c>
      <c r="E23" s="134"/>
      <c r="F23" s="134"/>
      <c r="G23" s="134"/>
      <c r="H23" s="40" t="s">
        <v>67</v>
      </c>
      <c r="I23" s="42">
        <v>41.46</v>
      </c>
      <c r="J23" s="16">
        <v>315.60000000000002</v>
      </c>
      <c r="K23" s="42">
        <v>21.8</v>
      </c>
      <c r="L23" s="21">
        <v>18.899999999999999</v>
      </c>
      <c r="M23" s="21">
        <v>345</v>
      </c>
      <c r="N23" s="197">
        <v>12.8</v>
      </c>
      <c r="O23" s="198"/>
    </row>
    <row r="24" spans="1:15" ht="39.950000000000003" customHeight="1">
      <c r="A24" s="18" t="s">
        <v>46</v>
      </c>
      <c r="B24" s="22" t="s">
        <v>47</v>
      </c>
      <c r="C24" s="77" t="s">
        <v>141</v>
      </c>
      <c r="D24" s="134" t="s">
        <v>142</v>
      </c>
      <c r="E24" s="134"/>
      <c r="F24" s="134"/>
      <c r="G24" s="134"/>
      <c r="H24" s="40" t="s">
        <v>50</v>
      </c>
      <c r="I24" s="42">
        <v>15.5</v>
      </c>
      <c r="J24" s="16">
        <v>297.3</v>
      </c>
      <c r="K24" s="42">
        <v>4.13</v>
      </c>
      <c r="L24" s="21">
        <v>6.2</v>
      </c>
      <c r="M24" s="21">
        <v>169.2</v>
      </c>
      <c r="N24" s="197">
        <v>32.9</v>
      </c>
      <c r="O24" s="198"/>
    </row>
    <row r="25" spans="1:15" ht="39.950000000000003" customHeight="1">
      <c r="A25" s="18"/>
      <c r="B25" s="22" t="s">
        <v>51</v>
      </c>
      <c r="C25" s="77" t="s">
        <v>52</v>
      </c>
      <c r="D25" s="139" t="s">
        <v>53</v>
      </c>
      <c r="E25" s="139"/>
      <c r="F25" s="139"/>
      <c r="G25" s="139"/>
      <c r="H25" s="40" t="s">
        <v>27</v>
      </c>
      <c r="I25" s="42">
        <v>1.68</v>
      </c>
      <c r="J25" s="16">
        <v>60</v>
      </c>
      <c r="K25" s="42">
        <v>0</v>
      </c>
      <c r="L25" s="21">
        <v>0</v>
      </c>
      <c r="M25" s="21">
        <v>0</v>
      </c>
      <c r="N25" s="140">
        <v>15.7</v>
      </c>
      <c r="O25" s="140"/>
    </row>
    <row r="26" spans="1:15" ht="39.950000000000003" customHeight="1" thickBot="1">
      <c r="A26" s="18"/>
      <c r="B26" s="14" t="s">
        <v>54</v>
      </c>
      <c r="C26" s="39"/>
      <c r="D26" s="139" t="s">
        <v>55</v>
      </c>
      <c r="E26" s="139"/>
      <c r="F26" s="139"/>
      <c r="G26" s="139"/>
      <c r="H26" s="40" t="s">
        <v>143</v>
      </c>
      <c r="I26" s="42">
        <v>3.99</v>
      </c>
      <c r="J26" s="17">
        <v>72.400000000000006</v>
      </c>
      <c r="K26" s="42">
        <v>2.6</v>
      </c>
      <c r="L26" s="81">
        <v>0.5</v>
      </c>
      <c r="M26" s="81">
        <v>123</v>
      </c>
      <c r="N26" s="206">
        <v>13.7</v>
      </c>
      <c r="O26" s="207"/>
    </row>
    <row r="27" spans="1:15" ht="39.950000000000003" customHeight="1">
      <c r="A27" s="47"/>
      <c r="B27" s="14"/>
      <c r="C27" s="14"/>
      <c r="D27" s="128"/>
      <c r="E27" s="128"/>
      <c r="F27" s="128"/>
      <c r="G27" s="128"/>
      <c r="H27" s="19"/>
      <c r="I27" s="16"/>
      <c r="J27" s="17"/>
      <c r="K27" s="17"/>
      <c r="L27" s="129"/>
      <c r="M27" s="129"/>
      <c r="N27" s="129"/>
      <c r="O27" s="130"/>
    </row>
    <row r="28" spans="1:15" ht="37.5" customHeight="1" thickBot="1">
      <c r="A28" s="48"/>
      <c r="B28" s="49"/>
      <c r="C28" s="49"/>
      <c r="D28" s="131" t="s">
        <v>36</v>
      </c>
      <c r="E28" s="131"/>
      <c r="F28" s="131"/>
      <c r="G28" s="131"/>
      <c r="H28" s="50"/>
      <c r="I28" s="51">
        <f>SUM(I21:I27)</f>
        <v>80</v>
      </c>
      <c r="J28" s="51">
        <f>SUM(J21:J27)</f>
        <v>888.30000000000007</v>
      </c>
      <c r="K28" s="51">
        <f>SUM(K21:K27)</f>
        <v>35.03</v>
      </c>
      <c r="L28" s="132">
        <f>SUM(L21:M27)</f>
        <v>825.5</v>
      </c>
      <c r="M28" s="132"/>
      <c r="N28" s="132">
        <f>SUM(N21:O27)</f>
        <v>96.800000000000011</v>
      </c>
      <c r="O28" s="133"/>
    </row>
    <row r="29" spans="1:15" ht="39.75" hidden="1" customHeight="1" thickBot="1">
      <c r="A29" s="118"/>
      <c r="B29" s="119"/>
      <c r="C29" s="119"/>
      <c r="D29" s="119"/>
      <c r="E29" s="119"/>
      <c r="F29" s="119"/>
      <c r="G29" s="119"/>
      <c r="H29" s="52"/>
      <c r="I29" s="52"/>
      <c r="J29" s="52"/>
      <c r="K29" s="52"/>
      <c r="L29" s="52"/>
      <c r="M29" s="52"/>
      <c r="N29" s="119"/>
      <c r="O29" s="120"/>
    </row>
    <row r="30" spans="1:15" ht="39.75" hidden="1" customHeight="1" thickBot="1">
      <c r="A30" s="53"/>
      <c r="B30" s="54"/>
      <c r="C30" s="54"/>
      <c r="D30" s="121"/>
      <c r="E30" s="121"/>
      <c r="F30" s="121"/>
      <c r="G30" s="121"/>
      <c r="H30" s="55"/>
      <c r="I30" s="56"/>
      <c r="J30" s="57"/>
      <c r="K30" s="57"/>
      <c r="L30" s="122"/>
      <c r="M30" s="123"/>
      <c r="N30" s="123"/>
      <c r="O30" s="124"/>
    </row>
    <row r="31" spans="1:15" ht="39.75" hidden="1" customHeight="1">
      <c r="A31" s="58"/>
      <c r="B31" s="59"/>
      <c r="C31" s="59"/>
      <c r="D31" s="125"/>
      <c r="E31" s="125"/>
      <c r="F31" s="125"/>
      <c r="G31" s="125"/>
      <c r="H31" s="60"/>
      <c r="I31" s="61"/>
      <c r="J31" s="62"/>
      <c r="K31" s="62"/>
      <c r="L31" s="126"/>
      <c r="M31" s="126"/>
      <c r="N31" s="126"/>
      <c r="O31" s="127"/>
    </row>
    <row r="32" spans="1:15" ht="39.950000000000003" customHeight="1" thickBot="1">
      <c r="A32" s="63"/>
      <c r="B32" s="64"/>
      <c r="C32" s="64"/>
      <c r="D32" s="112" t="s">
        <v>57</v>
      </c>
      <c r="E32" s="113"/>
      <c r="F32" s="113"/>
      <c r="G32" s="65"/>
      <c r="H32" s="66"/>
      <c r="I32" s="67">
        <f>I19+I28+I31</f>
        <v>169.87</v>
      </c>
      <c r="J32" s="68">
        <f>J19+J28</f>
        <v>2251.5</v>
      </c>
      <c r="K32" s="68">
        <f>SUM(K19+K28)</f>
        <v>75.13</v>
      </c>
      <c r="L32" s="114">
        <f>L19+L28</f>
        <v>891.1</v>
      </c>
      <c r="M32" s="115"/>
      <c r="N32" s="116">
        <f>N19+N28</f>
        <v>292.3</v>
      </c>
      <c r="O32" s="117"/>
    </row>
    <row r="33" spans="1:15" ht="19.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5"/>
      <c r="L33" s="5"/>
      <c r="M33" s="5"/>
      <c r="N33" s="5"/>
      <c r="O33" s="8"/>
    </row>
    <row r="34" spans="1:15" ht="15.75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 ht="29.4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15" ht="12.9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15" ht="15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15" ht="63.75" hidden="1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15" ht="0.75" hidden="1" customHeight="1" thickBo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3"/>
    </row>
    <row r="40" spans="1:15" hidden="1"/>
    <row r="41" spans="1:15" hidden="1"/>
    <row r="42" spans="1:15" hidden="1"/>
  </sheetData>
  <mergeCells count="64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L13:M13"/>
    <mergeCell ref="N13:O13"/>
    <mergeCell ref="D14:G14"/>
    <mergeCell ref="N14:O14"/>
    <mergeCell ref="D15:G15"/>
    <mergeCell ref="L15:M15"/>
    <mergeCell ref="N15:O15"/>
    <mergeCell ref="D16:G16"/>
    <mergeCell ref="N16:O16"/>
    <mergeCell ref="D18:G18"/>
    <mergeCell ref="L18:M18"/>
    <mergeCell ref="N18:O18"/>
    <mergeCell ref="D19:G19"/>
    <mergeCell ref="L19:M19"/>
    <mergeCell ref="N19:O19"/>
    <mergeCell ref="A20:O20"/>
    <mergeCell ref="D21:G21"/>
    <mergeCell ref="L21:M21"/>
    <mergeCell ref="N21:O21"/>
    <mergeCell ref="D22:G22"/>
    <mergeCell ref="N22:O22"/>
    <mergeCell ref="D23:G23"/>
    <mergeCell ref="N23:O23"/>
    <mergeCell ref="D24:G24"/>
    <mergeCell ref="N24:O24"/>
    <mergeCell ref="D25:G25"/>
    <mergeCell ref="N25:O25"/>
    <mergeCell ref="D31:G31"/>
    <mergeCell ref="L31:M31"/>
    <mergeCell ref="N31:O31"/>
    <mergeCell ref="D26:G26"/>
    <mergeCell ref="N26:O26"/>
    <mergeCell ref="D27:G27"/>
    <mergeCell ref="L27:M27"/>
    <mergeCell ref="N27:O27"/>
    <mergeCell ref="D28:G28"/>
    <mergeCell ref="L28:M28"/>
    <mergeCell ref="N28:O28"/>
    <mergeCell ref="A29:G29"/>
    <mergeCell ref="N29:O29"/>
    <mergeCell ref="D30:G30"/>
    <mergeCell ref="L30:M30"/>
    <mergeCell ref="N30:O30"/>
    <mergeCell ref="N32:O32"/>
    <mergeCell ref="D32:F32"/>
    <mergeCell ref="L32:M3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бол.</vt:lpstr>
      <vt:lpstr>7(пон) мал</vt:lpstr>
      <vt:lpstr>8(вт) мал</vt:lpstr>
      <vt:lpstr>8 бол</vt:lpstr>
      <vt:lpstr>9(ср)мал</vt:lpstr>
      <vt:lpstr>9 бол</vt:lpstr>
      <vt:lpstr>10(чет)мал</vt:lpstr>
      <vt:lpstr>10 бол</vt:lpstr>
      <vt:lpstr>11(пят) мал</vt:lpstr>
      <vt:lpstr>11 бол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dcterms:created xsi:type="dcterms:W3CDTF">2022-02-07T05:34:01Z</dcterms:created>
  <dcterms:modified xsi:type="dcterms:W3CDTF">2022-02-07T06:02:33Z</dcterms:modified>
</cp:coreProperties>
</file>